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06\Report de données_2025.08.26\"/>
    </mc:Choice>
  </mc:AlternateContent>
  <xr:revisionPtr revIDLastSave="0" documentId="13_ncr:1_{E7428CC7-1A9D-43E2-BD7D-68148B7400EF}" xr6:coauthVersionLast="47" xr6:coauthVersionMax="47" xr10:uidLastSave="{00000000-0000-0000-0000-000000000000}"/>
  <bookViews>
    <workbookView xWindow="-120" yWindow="-120" windowWidth="51840" windowHeight="2112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L33" i="5"/>
  <c r="I33" i="5"/>
  <c r="N33" i="5"/>
  <c r="R33" i="5"/>
  <c r="E33" i="5"/>
  <c r="J33" i="5"/>
  <c r="K33" i="5"/>
  <c r="Q33" i="5"/>
  <c r="G33" i="5"/>
  <c r="D33" i="5"/>
  <c r="M33" i="5"/>
  <c r="O33" i="5"/>
  <c r="P33" i="5"/>
  <c r="C33" i="5"/>
  <c r="S33" i="5"/>
  <c r="F33" i="5"/>
  <c r="N31" i="6"/>
  <c r="O31" i="6"/>
  <c r="P31" i="6"/>
  <c r="C31" i="6"/>
  <c r="Q31" i="6"/>
  <c r="D31" i="6"/>
  <c r="R31" i="6"/>
  <c r="E31" i="6"/>
  <c r="S31" i="6"/>
  <c r="G31" i="6"/>
  <c r="H31" i="6"/>
  <c r="I31" i="6"/>
  <c r="F31" i="6"/>
  <c r="K31" i="6"/>
  <c r="L31" i="6"/>
  <c r="M31" i="6"/>
  <c r="J31" i="6"/>
  <c r="C30" i="5"/>
  <c r="Q30" i="5"/>
  <c r="D30" i="5"/>
  <c r="R30" i="5"/>
  <c r="H30" i="5"/>
  <c r="E30" i="5"/>
  <c r="S30" i="5"/>
  <c r="I30" i="5"/>
  <c r="J30" i="5"/>
  <c r="M30" i="5"/>
  <c r="N30" i="5"/>
  <c r="O30" i="5"/>
  <c r="P30" i="5"/>
  <c r="F30" i="5"/>
  <c r="G30" i="5"/>
  <c r="K30" i="5"/>
  <c r="L30" i="5"/>
  <c r="H33" i="6"/>
  <c r="I33" i="6"/>
  <c r="J33" i="6"/>
  <c r="K33" i="6"/>
  <c r="L33" i="6"/>
  <c r="M33" i="6"/>
  <c r="N33" i="6"/>
  <c r="O33" i="6"/>
  <c r="Q33" i="6"/>
  <c r="E33" i="6"/>
  <c r="F33" i="6"/>
  <c r="G33" i="6"/>
  <c r="P33" i="6"/>
  <c r="C33" i="6"/>
  <c r="S33" i="6"/>
  <c r="D33" i="6"/>
  <c r="R33" i="6"/>
  <c r="N31" i="5"/>
  <c r="S31" i="5"/>
  <c r="K31" i="5"/>
  <c r="M31" i="5"/>
  <c r="O31" i="5"/>
  <c r="Q31" i="5"/>
  <c r="L31" i="5"/>
  <c r="P31" i="5"/>
  <c r="C31" i="5"/>
  <c r="R31" i="5"/>
  <c r="E31" i="5"/>
  <c r="F31" i="5"/>
  <c r="G31" i="5"/>
  <c r="D31" i="5"/>
  <c r="J31" i="5"/>
  <c r="H31" i="5"/>
  <c r="I31" i="5"/>
  <c r="K32" i="5"/>
  <c r="N32" i="5"/>
  <c r="Q32" i="5"/>
  <c r="D32" i="5"/>
  <c r="G32" i="5"/>
  <c r="I32" i="5"/>
  <c r="L32" i="5"/>
  <c r="O32" i="5"/>
  <c r="R32" i="5"/>
  <c r="J32" i="5"/>
  <c r="M32" i="5"/>
  <c r="P32" i="5"/>
  <c r="H32" i="5"/>
  <c r="C32" i="5"/>
  <c r="E32" i="5"/>
  <c r="S32" i="5"/>
  <c r="F32" i="5"/>
  <c r="C30" i="6"/>
  <c r="Q30" i="6"/>
  <c r="D30" i="6"/>
  <c r="R30" i="6"/>
  <c r="E30" i="6"/>
  <c r="S30" i="6"/>
  <c r="F30" i="6"/>
  <c r="H30" i="6"/>
  <c r="I30" i="6"/>
  <c r="N30" i="6"/>
  <c r="G30" i="6"/>
  <c r="J30" i="6"/>
  <c r="K30" i="6"/>
  <c r="L30" i="6"/>
  <c r="O30" i="6"/>
  <c r="M30" i="6"/>
  <c r="P30" i="6"/>
  <c r="E34" i="5"/>
  <c r="S34" i="5"/>
  <c r="J34" i="5"/>
  <c r="Q34" i="5"/>
  <c r="R34" i="5"/>
  <c r="F34" i="5"/>
  <c r="H34" i="5"/>
  <c r="G34" i="5"/>
  <c r="L34" i="5"/>
  <c r="P34" i="5"/>
  <c r="C34" i="5"/>
  <c r="D34" i="5"/>
  <c r="N34" i="5"/>
  <c r="I34" i="5"/>
  <c r="K34" i="5"/>
  <c r="M34" i="5"/>
  <c r="O34" i="5"/>
  <c r="K32" i="6"/>
  <c r="L32" i="6"/>
  <c r="M32" i="6"/>
  <c r="N32" i="6"/>
  <c r="O32" i="6"/>
  <c r="P32" i="6"/>
  <c r="C32" i="6"/>
  <c r="F32" i="6"/>
  <c r="S32" i="6"/>
  <c r="I32" i="6"/>
  <c r="Q32" i="6"/>
  <c r="D32" i="6"/>
  <c r="R32" i="6"/>
  <c r="E32" i="6"/>
  <c r="J32" i="6"/>
  <c r="G32" i="6"/>
  <c r="H32" i="6"/>
  <c r="E34" i="6"/>
  <c r="S34" i="6"/>
  <c r="F34" i="6"/>
  <c r="G34" i="6"/>
  <c r="H34" i="6"/>
  <c r="I34" i="6"/>
  <c r="J34" i="6"/>
  <c r="P34" i="6"/>
  <c r="K34" i="6"/>
  <c r="L34" i="6"/>
  <c r="M34" i="6"/>
  <c r="Q34" i="6"/>
  <c r="D34" i="6"/>
  <c r="N34" i="6"/>
  <c r="R34" i="6"/>
  <c r="O34" i="6"/>
  <c r="C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<sst xmlns="http://schemas.openxmlformats.org/spreadsheetml/2006/main" count="155" uniqueCount="56">
  <si>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</si>
  <si>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</si>
  <si>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</si>
  <si>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</si>
  <si>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</si>
  <si>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</si>
  <si>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</si>
  <si>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</si>
  <si>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</si>
  <si>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</si>
  <si>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</si>
  <si>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</si>
  <si>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</si>
  <si>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</si>
  <si>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</si>
  <si>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</si>
  <si>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</si>
  <si>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</si>
  <si>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</si>
  <si>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</si>
  <si>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</si>
  <si>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</si>
  <si>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</si>
  <si>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</si>
  <si>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</si>
  <si>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</si>
  <si>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</si>
  <si>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</si>
  <si>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</si>
  <si>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</si>
  <si>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</si>
  <si>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</si>
  <si>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</si>
  <si>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</si>
  <si>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</si>
  <si>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</si>
  <si>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</si>
  <si>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</si>
  <si>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</si>
  <si>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</si>
  <si>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</si>
  <si>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</si>
  <si>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</si>
  <si>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</si>
  <si>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</si>
  <si>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</si>
  <si>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</si>
  <si>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</si>
  <si>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</si>
  <si>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</si>
  <si>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</si>
  <si>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</si>
  <si>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</si>
  <si>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</si>
  <si>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VD06 - Le Folly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</si>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</sst>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H35" sqref="H3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45895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0.76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8">
        <v>18</v>
      </c>
      <c r="B11" s="8">
        <v>0.18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3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5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2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8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12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30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24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30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24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11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12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2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162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13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175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213.2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17.100000000000001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230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29.34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0</v>
      </c>
      <c r="K56" s="22">
        <f>ROUND('Calcul surface terriere'!K53, 2)</f>
        <v>0.56999999999999995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29.9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38.6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</v>
      </c>
      <c r="K57" s="22">
        <f>ROUND('Calcul surface terriere'!K54, 2)</f>
        <v>0.75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39.299999999999997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98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0</v>
      </c>
      <c r="K58" s="24">
        <f>ROUND(100 * 'Calcul surface terriere'!K55,0)</f>
        <v>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347.2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0</v>
      </c>
      <c r="K59" s="26">
        <f>ROUND('Calcul volume sur pied'!K53, 1)</f>
        <v>4.7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352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456.9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0</v>
      </c>
      <c r="K60" s="26">
        <f>ROUND('Calcul volume sur pied'!K54, 1)</f>
        <v>6.2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463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99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3.9473684210526314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3.9473684210526314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6.5789473684210522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2.6315789473684212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3.9473684210526314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5.2631578947368425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2.6315789473684212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10.526315789473685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15.789473684210526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39.473684210526315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31.578947368421051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39.473684210526315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31.578947368421051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14.473684210526315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15.789473684210526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2.6315789473684212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7.6340701482231973E-2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0.11403981332530949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0.19006635554218249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0.28274333882308139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0.72633622150996036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1.3609379375350985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4.1563270806992954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3.9885660329976016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5.8904862254808616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5.4965305067207018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2.9062873638359172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3.6228846481197494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0.68423887995185706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29.335563880690774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0.56705747397295769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29.902621354663733</v>
      </c>
    </row>
    <row r="54" spans="1:20" x14ac:dyDescent="0.25">
      <c r="A54" t="s">
        <v>49</v>
      </c>
      <c r="B54" t="s">
        <v>30</v>
      </c>
      <c r="C54">
        <f>C53/$B$6</f>
        <v>38.599426158803652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0.74612825522757587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39.345554414031227</v>
      </c>
    </row>
    <row r="55" spans="1:20" x14ac:dyDescent="0.25">
      <c r="A55" t="s">
        <v>49</v>
      </c>
      <c r="B55" t="s">
        <v>50</v>
      </c>
      <c r="C55">
        <f>C54/$T54</f>
        <v>0.98103652963239241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1.8963470367607659E-2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0.76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0.54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0.86999999999999988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1.45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1.3800000000000001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2.68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1.34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7.36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14.52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46.800000000000004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46.32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70.5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66.960000000000008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35.97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45.599999999999994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8.74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347.24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4.71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351.95</v>
      </c>
    </row>
    <row r="54" spans="1:20" x14ac:dyDescent="0.25">
      <c r="A54" t="s">
        <v>53</v>
      </c>
      <c r="B54" t="s">
        <v>30</v>
      </c>
      <c r="C54">
        <f>C53/$B$6</f>
        <v>456.89473684210526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6.1973684210526319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463.09210526315792</v>
      </c>
    </row>
    <row r="55" spans="1:20" x14ac:dyDescent="0.25">
      <c r="A55" t="s">
        <v>53</v>
      </c>
      <c r="B55" t="s">
        <v>50</v>
      </c>
      <c r="C55">
        <f>C54/$T54</f>
        <v>0.98661741724676799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1.3382582753231993E-2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2025-08-28T12:35:50Z</dcterms:modified>
</cp:coreProperties>
</file>