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Y:\SID\Forst und Jagd\Testordner FORST\Schutzwald\Weiserflächen\Rohdaten\14 - Seedorf_Gitschenberg\"/>
    </mc:Choice>
  </mc:AlternateContent>
  <xr:revisionPtr revIDLastSave="0" documentId="8_{441A153E-E6C4-471D-8321-11DEBBD6CD4B}" xr6:coauthVersionLast="47" xr6:coauthVersionMax="47" xr10:uidLastSave="{00000000-0000-0000-0000-000000000000}"/>
  <bookViews>
    <workbookView xWindow="38280" yWindow="-120" windowWidth="38640" windowHeight="21120" tabRatio="938"/>
  </bookViews>
  <sheets>
    <sheet name="Vollkluppierung" sheetId="42" r:id="rId1"/>
    <sheet name="Naturgefahr" sheetId="14" state="hidden" r:id="rId2"/>
    <sheet name="Minimalprofil" sheetId="1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2" l="1"/>
  <c r="F6" i="42"/>
  <c r="F26" i="42"/>
  <c r="H6" i="42"/>
  <c r="J6" i="42"/>
  <c r="L6" i="42"/>
  <c r="N6" i="42"/>
  <c r="N26" i="42"/>
  <c r="P6" i="42"/>
  <c r="R6" i="42"/>
  <c r="T6" i="42"/>
  <c r="U6" i="42"/>
  <c r="V6" i="42"/>
  <c r="D7" i="42"/>
  <c r="F7" i="42"/>
  <c r="H7" i="42"/>
  <c r="J7" i="42"/>
  <c r="L7" i="42"/>
  <c r="N7" i="42"/>
  <c r="P7" i="42"/>
  <c r="R7" i="42"/>
  <c r="T7" i="42"/>
  <c r="U7" i="42"/>
  <c r="V7" i="42"/>
  <c r="D8" i="42"/>
  <c r="D26" i="42"/>
  <c r="F8" i="42"/>
  <c r="H8" i="42"/>
  <c r="J8" i="42"/>
  <c r="J26" i="42"/>
  <c r="L8" i="42"/>
  <c r="N8" i="42"/>
  <c r="P8" i="42"/>
  <c r="R8" i="42"/>
  <c r="R26" i="42"/>
  <c r="T8" i="42"/>
  <c r="U8" i="42"/>
  <c r="D9" i="42"/>
  <c r="V9" i="42"/>
  <c r="F9" i="42"/>
  <c r="H9" i="42"/>
  <c r="J9" i="42"/>
  <c r="L9" i="42"/>
  <c r="N9" i="42"/>
  <c r="P9" i="42"/>
  <c r="R9" i="42"/>
  <c r="T9" i="42"/>
  <c r="U9" i="42"/>
  <c r="D10" i="42"/>
  <c r="V10" i="42"/>
  <c r="F10" i="42"/>
  <c r="H10" i="42"/>
  <c r="H26" i="42"/>
  <c r="J10" i="42"/>
  <c r="L10" i="42"/>
  <c r="N10" i="42"/>
  <c r="P10" i="42"/>
  <c r="R10" i="42"/>
  <c r="T10" i="42"/>
  <c r="U10" i="42"/>
  <c r="D11" i="42"/>
  <c r="F11" i="42"/>
  <c r="H11" i="42"/>
  <c r="V11" i="42"/>
  <c r="J11" i="42"/>
  <c r="L11" i="42"/>
  <c r="N11" i="42"/>
  <c r="P11" i="42"/>
  <c r="P26" i="42"/>
  <c r="R11" i="42"/>
  <c r="T11" i="42"/>
  <c r="U11" i="42"/>
  <c r="D12" i="42"/>
  <c r="F12" i="42"/>
  <c r="H12" i="42"/>
  <c r="V12" i="42"/>
  <c r="J12" i="42"/>
  <c r="L12" i="42"/>
  <c r="L26" i="42"/>
  <c r="N12" i="42"/>
  <c r="P12" i="42"/>
  <c r="R12" i="42"/>
  <c r="T12" i="42"/>
  <c r="U12" i="42"/>
  <c r="D13" i="42"/>
  <c r="V13" i="42"/>
  <c r="F13" i="42"/>
  <c r="H13" i="42"/>
  <c r="J13" i="42"/>
  <c r="L13" i="42"/>
  <c r="N13" i="42"/>
  <c r="P13" i="42"/>
  <c r="R13" i="42"/>
  <c r="T13" i="42"/>
  <c r="U13" i="42"/>
  <c r="D14" i="42"/>
  <c r="V14" i="42"/>
  <c r="F14" i="42"/>
  <c r="H14" i="42"/>
  <c r="J14" i="42"/>
  <c r="L14" i="42"/>
  <c r="N14" i="42"/>
  <c r="P14" i="42"/>
  <c r="R14" i="42"/>
  <c r="T14" i="42"/>
  <c r="U14" i="42"/>
  <c r="D15" i="42"/>
  <c r="F15" i="42"/>
  <c r="H15" i="42"/>
  <c r="J15" i="42"/>
  <c r="L15" i="42"/>
  <c r="N15" i="42"/>
  <c r="P15" i="42"/>
  <c r="R15" i="42"/>
  <c r="V15" i="42"/>
  <c r="T15" i="42"/>
  <c r="U15" i="42"/>
  <c r="D16" i="42"/>
  <c r="F16" i="42"/>
  <c r="H16" i="42"/>
  <c r="J16" i="42"/>
  <c r="V16" i="42"/>
  <c r="L16" i="42"/>
  <c r="N16" i="42"/>
  <c r="P16" i="42"/>
  <c r="R16" i="42"/>
  <c r="T16" i="42"/>
  <c r="T26" i="42"/>
  <c r="U16" i="42"/>
  <c r="D17" i="42"/>
  <c r="V17" i="42"/>
  <c r="F17" i="42"/>
  <c r="H17" i="42"/>
  <c r="J17" i="42"/>
  <c r="L17" i="42"/>
  <c r="N17" i="42"/>
  <c r="P17" i="42"/>
  <c r="R17" i="42"/>
  <c r="T17" i="42"/>
  <c r="U17" i="42"/>
  <c r="D18" i="42"/>
  <c r="F18" i="42"/>
  <c r="H18" i="42"/>
  <c r="J18" i="42"/>
  <c r="L18" i="42"/>
  <c r="N18" i="42"/>
  <c r="P18" i="42"/>
  <c r="R18" i="42"/>
  <c r="T18" i="42"/>
  <c r="U18" i="42"/>
  <c r="V18" i="42"/>
  <c r="D19" i="42"/>
  <c r="F19" i="42"/>
  <c r="H19" i="42"/>
  <c r="V19" i="42"/>
  <c r="J19" i="42"/>
  <c r="L19" i="42"/>
  <c r="N19" i="42"/>
  <c r="P19" i="42"/>
  <c r="R19" i="42"/>
  <c r="T19" i="42"/>
  <c r="U19" i="42"/>
  <c r="D20" i="42"/>
  <c r="V20" i="42"/>
  <c r="F20" i="42"/>
  <c r="H20" i="42"/>
  <c r="J20" i="42"/>
  <c r="L20" i="42"/>
  <c r="N20" i="42"/>
  <c r="P20" i="42"/>
  <c r="R20" i="42"/>
  <c r="T20" i="42"/>
  <c r="U20" i="42"/>
  <c r="D21" i="42"/>
  <c r="V21" i="42"/>
  <c r="F21" i="42"/>
  <c r="H21" i="42"/>
  <c r="J21" i="42"/>
  <c r="L21" i="42"/>
  <c r="N21" i="42"/>
  <c r="P21" i="42"/>
  <c r="R21" i="42"/>
  <c r="T21" i="42"/>
  <c r="U21" i="42"/>
  <c r="D22" i="42"/>
  <c r="V22" i="42"/>
  <c r="F22" i="42"/>
  <c r="H22" i="42"/>
  <c r="J22" i="42"/>
  <c r="L22" i="42"/>
  <c r="N22" i="42"/>
  <c r="P22" i="42"/>
  <c r="R22" i="42"/>
  <c r="T22" i="42"/>
  <c r="U22" i="42"/>
  <c r="D23" i="42"/>
  <c r="F23" i="42"/>
  <c r="H23" i="42"/>
  <c r="V23" i="42"/>
  <c r="J23" i="42"/>
  <c r="L23" i="42"/>
  <c r="N23" i="42"/>
  <c r="P23" i="42"/>
  <c r="R23" i="42"/>
  <c r="T23" i="42"/>
  <c r="U23" i="42"/>
  <c r="D24" i="42"/>
  <c r="F24" i="42"/>
  <c r="H24" i="42"/>
  <c r="V24" i="42"/>
  <c r="J24" i="42"/>
  <c r="L24" i="42"/>
  <c r="N24" i="42"/>
  <c r="P24" i="42"/>
  <c r="R24" i="42"/>
  <c r="T24" i="42"/>
  <c r="U24" i="42"/>
  <c r="D25" i="42"/>
  <c r="V25" i="42"/>
  <c r="F25" i="42"/>
  <c r="H25" i="42"/>
  <c r="J25" i="42"/>
  <c r="L25" i="42"/>
  <c r="N25" i="42"/>
  <c r="P25" i="42"/>
  <c r="R25" i="42"/>
  <c r="T25" i="42"/>
  <c r="U25" i="42"/>
  <c r="C26" i="42"/>
  <c r="E26" i="42"/>
  <c r="G26" i="42"/>
  <c r="G28" i="42"/>
  <c r="I26" i="42"/>
  <c r="I28" i="42"/>
  <c r="K26" i="42"/>
  <c r="K28" i="42"/>
  <c r="M26" i="42"/>
  <c r="O26" i="42"/>
  <c r="O28" i="42"/>
  <c r="Q26" i="42"/>
  <c r="S26" i="42"/>
  <c r="U26" i="42"/>
  <c r="M28" i="42"/>
  <c r="V26" i="42"/>
  <c r="D30" i="42"/>
  <c r="E28" i="42"/>
  <c r="C28" i="42"/>
  <c r="V8" i="42"/>
  <c r="Q28" i="42"/>
  <c r="S28" i="42"/>
  <c r="U28" i="42"/>
</calcChain>
</file>

<file path=xl/sharedStrings.xml><?xml version="1.0" encoding="utf-8"?>
<sst xmlns="http://schemas.openxmlformats.org/spreadsheetml/2006/main" count="820" uniqueCount="412">
  <si>
    <t>7a Typischer Waldmeister-Buchenwald (Buchenmischwälder der submontanen Stufe)</t>
  </si>
  <si>
    <t>7S Feuchter Waldmeister-Buchenwald (Buchenmischwälder der submontanen Stufe)</t>
  </si>
  <si>
    <t>11 Aronstab-Buchenwald (Buchenmischwälder der submontanen Stufe)</t>
  </si>
  <si>
    <t>9W Wechselfeuchter Lungenkraut-Buchenwald (Buchenmischwälder der submontanen Stufe)</t>
  </si>
  <si>
    <t>Laubbäume 70 - 100 %
Bu 30 - 100 %
BAh Samenbäume - 70 %
Fi 0 - 10 %</t>
  </si>
  <si>
    <t>10w Wechseltrockener Lungenkraut-Buchenwald / Wechseltrockener Platterbsen-Buchenwald (Buchenmischwälder der submontanen Stufe)</t>
  </si>
  <si>
    <t>Laubbäume 70 - 100 %
Bu 50 - 100 %
BAh Samenbäume - 50 %
Fi und Ta 0 - 10 %</t>
  </si>
  <si>
    <t>In Lücken vorhanden</t>
  </si>
  <si>
    <t>Pro ha mind. 2 Trupps (je 2 - 5 a, durchschnittlich alle 75 m) oder Deckungsgrad mind. 4 %
Mischung zielgerecht</t>
  </si>
  <si>
    <t>10a Lungenkraut-Buchenwald - mit Immenblatt / Platterbsen-Buchenwald - mit Immenblatt (Buchenmischwälder der submontanen Stufe)</t>
  </si>
  <si>
    <t>Laubbäume 70 - 100 %
Bu 50 - 100 %
Fi und Ta 0 - 10 %</t>
  </si>
  <si>
    <t>14 Seggen-Buchenwald mit Weissegge (Buchenmischwälder der submontanen Stufe)</t>
  </si>
  <si>
    <t>15 Seggen-Buchenwald mit Bergsegge (Buchenmischwälder der submontanen Stufe)</t>
  </si>
  <si>
    <t>Laubbäume 70 - 100 %
Bu 50 - 100 %
BAh Samenb. - 50 %
Fi 0 - 10 %
Ta 0 - 20 %
Eibe 0 - 20 %</t>
  </si>
  <si>
    <t>Mind. die Hälfte der Kronen gleich-mässig geformt
Meistens lotrechte Stämme mit guter Verankerung, nur vereinzelt starke Hänger</t>
  </si>
  <si>
    <t>Einzelbäume (Ta) sowie Rotten
oder Kleinkollektive (Fi)</t>
  </si>
  <si>
    <t>Kronenlänge min. ½
Schlankheitsgrad &lt; 80
Lotrechte Stämme mit guter Veran-kerung, nur vereinzelt
starke Hänger</t>
  </si>
  <si>
    <t>Alle 15 m (50 Stellen /ha) Moderholz oder erhöhte Kleinstandorte mit Vogelbeerwäldchen vorhanden
Fläche mit starker Vegetationskon-kurrenz &lt; ½</t>
  </si>
  <si>
    <t>Bei Deckungsgrad &lt; 0,6 mindestens 10 Tannen pro a (durchschnittlich alle 3 m), in Lücken Fichte und
Vogelbeere vorhanden</t>
  </si>
  <si>
    <t>Hauptareal:
Ta 40 - 90 %
Fi 10 - 60 %
Vb Samenbäume
in basenreichen Ausbildungen:
BAh, WEr, evt. Es
Samenb. - 20 %</t>
  </si>
  <si>
    <t>Hauptareal:
Ta 40 - 90 %
Fi 10 - 60 %
Vb Samenb. - 20 %
obermontan:
Bu Samenb. - 20 %</t>
  </si>
  <si>
    <t>Hauptareal:
Ta 40 - 90 %
Fi 10 - 60 %
Vb Samenb. - 20 %</t>
  </si>
  <si>
    <t>Hauptareal: in 4, 5a mit Fichte:
Ta 40 - 90 % /  Fi 10 - 60 %
Lä 0 - 60 % / 
Vb, BAh Samenb. - 20 %
Hauptareal in 5a mit Fichtenvor-
posten: Ta 40 - 90 % 
Fi 0 - 40 % / Lä 0 - 60 %
Vb, BAh, Bu /Samenb. - 20 %</t>
  </si>
  <si>
    <t>Wildbach, Hochwasser / Wald in Gerinneeinhängen / gering bis gross</t>
  </si>
  <si>
    <t>Rutschungen, Erosion, Murgänge Infilt.-gebiet Mittel / mittel- + tiefgründige</t>
  </si>
  <si>
    <t>Rutschungen, Erosion, Murgänge Infilt.-gebiet Gering / mittel- + tiefgründige</t>
  </si>
  <si>
    <t>Wildbach, Hochwasser Einzugsgebiet / Gross / Standortstypen Kl. 1</t>
  </si>
  <si>
    <t>Wildbach, Hochwasser Einzugsgebiet / Mittel / Standortstypen Kl. 2</t>
  </si>
  <si>
    <t>Wildbach, Hochwasser Einzugsgebiet  / Gering / Standortstypen Kl. 3</t>
  </si>
  <si>
    <t>Wildbach, Hochwasser Einzugsgebiet sehr gering / Standortstypen Kl. 4</t>
  </si>
  <si>
    <t>Lawine Entsteh.-gebiet / Gross / Suba. + hochm. Nadelw. / Lärchenw. ab 30°, immergrüne Nadelw. ab 35°</t>
  </si>
  <si>
    <t>21 Ahorn-Buchenwald (Laubwälder der hochmontanen und subalpinen Stufe)</t>
  </si>
  <si>
    <t>BAh, Bu, Vb 50 - 100 %
Tanne 0 - 50 %
Fichte 0 - 30 %</t>
  </si>
  <si>
    <t>Genügend entwicklungsfähige
Bäume in mind. zwei verschiedenen
Durchmesserklassen pro ha</t>
  </si>
  <si>
    <t>Meistens Stämme mit guter Veranke-rung, nur vereinzelt starke Hänger</t>
  </si>
  <si>
    <t>Pro ha mind. 2 Trupp (2 - 5 a,
durchschnittlich alle 75 m) oder
Deckungsgrad mind. 6 %
Mischung zielgerecht</t>
  </si>
  <si>
    <t>21* Grünerlen-Vogelbeerwald (Laubwälder der hochmontanen und subalpinen Stufe)</t>
  </si>
  <si>
    <t>Vb, GEr 70 - 90 %
BAh, Bu, Ta, Lä 10 - 30 %</t>
  </si>
  <si>
    <t>27* Hochstauden-Weisserlen-Ahornwald (Laubwälder der hochmontanen und subalpinen Stufe)</t>
  </si>
  <si>
    <t>WEr, BAh, Vb 80 - 100 %
Ta 0 - 20 %
Fi 0 - 10 %
Region 4 unterhalb ca. 1400 m ü Meer: WEr, BAh, Vb, Es 80 - 100 %</t>
  </si>
  <si>
    <t>Fläche mit starker Vegetationskon-kurrenz für Bergahorn &lt; 1/3</t>
  </si>
  <si>
    <t>20* Hochstauden-Buchenwald mit Ahorn und Tanne (Tannen-Buchenwälder der obermontanen Stufe)</t>
  </si>
  <si>
    <t>Bu 30 - 80 %
Ta Samenbäume - 60 %
BAh Samenbäume - 50 %
Region «5a mit Fichte»: Fi 0 - 30 %
Region «5a mit Fichtenvorposten»:
Fi 0 - 20 %
Region 5b: Fi 0 - 10 %
Lawinen: Immergrüne Ndb 30 - 70%</t>
  </si>
  <si>
    <t>Pro ha mind. 1 Trupp (2 - 5 a,
durchschnittlich alle 100 m) oder
Deckungsgrad mind. 4 %
Mischung zielgerecht</t>
  </si>
  <si>
    <t>12*h Kalkbuchenwald der insubrischen Gebirge (Tannen-Buchenwälder der obermontanen Stufe)</t>
  </si>
  <si>
    <t>Laubbäume 50 - 90 %
Bu 30 - 80 %
BAh, Mb etc. 10 - 40 %
Ta, Lä 0 - 30 %</t>
  </si>
  <si>
    <t>Mind. ½ der Kronen gleichmässig geformt. Lotrechte Stämme mit guter Verankerung, nur vereinzelt starke Hänger</t>
  </si>
  <si>
    <t>Bei Deckungsgrad &lt; 0,6 mind. 5 Buchen/Tannen pro a (durch-schnittlich alle 4.5 m) vorhanden, in Lücken Ahorn vorhanden</t>
  </si>
  <si>
    <t>Pro ha mind. 2 Trupp (2 - 5 a,
durchschnittlich alle 75 m) oder
Deckungsgrad mind. 5 %
Mischung zielgerecht</t>
  </si>
  <si>
    <t>26h Ahorn-Eschenwald, Höhenausbildung (Eschenwälder der obermontanen Stufe)</t>
  </si>
  <si>
    <t>BAh, Es, BUl, Vb, WEr 70 - 100 %
Ta 0 - 30 %
Fi 0 - 10 %</t>
  </si>
  <si>
    <t>Meistens Stämme mit guter Veran-kerung, nur vereinzelt starke Hänger</t>
  </si>
  <si>
    <t>27h Bach-Eschenwald, Höhenausbildung (Eschenwälder der obermontanen Stufe)</t>
  </si>
  <si>
    <t>Es, WEr, BAh 80 - 100 %
Ta 0 - 20 %
Fi 0 - 5 %</t>
  </si>
  <si>
    <t>Fläche mit starker Vegetationskon- kurrenz für Esche &lt; 1/3</t>
  </si>
  <si>
    <t>12* Mesophiler insubrischer Kalkbuchenwald (Buchenwälder der untermontanen Stufe)</t>
  </si>
  <si>
    <t>Laubbäume 90 - 100 %
Bu 50 - 100 %
Li, Ah, Ul, Hobu, Mb, Vb,
Stechpalme Samenbäume - 50 %
Ta 0 - 10 %</t>
  </si>
  <si>
    <t>Bei Deckungsgrad &lt; 0.7 mind. 5 Buchen pro a (durchschnittlich alle 4.5 m) In Lücken Linde, Ahorn vorhanden</t>
  </si>
  <si>
    <t>Pro ha mind. 1 Trupp (2 - 5 a,
durchschnittlich alle 100 m) oder
Deckungsgrad mind. 3 %
Mischung zielgerecht</t>
  </si>
  <si>
    <t>14* Trockener insubrischer Kalkbuchenwald (Buchenwälder der untermontanen Stufe)</t>
  </si>
  <si>
    <t>Laubbäume 90 - 100 %
Bu 50 - 100 %
Li, Ah Samenbäume - 30 %
Ta 0 - 10 %</t>
  </si>
  <si>
    <t>Pro ha mind. 2 Trupps (2 - 5 a,
durchschnittlich alle 75 m) oder
Deckungsgrad mind. 4 %
Mischung zielgerecht</t>
  </si>
  <si>
    <t>Es, Ah, SEi, BUl, Ki 90 - 100 %
Nadelbäume 0 - 10 %</t>
  </si>
  <si>
    <t>26 Ahron-Eschenwald (Eschenwälder der sub- und untermontanen Stufe)</t>
  </si>
  <si>
    <t>Mind. die Hälfte der Kronen gleich-mässig geformt. Lotrechte Stämme mit guter Verankerung, nur verein- zelt starke Hänger</t>
  </si>
  <si>
    <t>27 Bach-Eschenwald (Eschenwälder der sub- und untermontanen Stufe)</t>
  </si>
  <si>
    <t>Es, SEr, BAh 90 - 100 %
Nadelbäume 0 - 10 %</t>
  </si>
  <si>
    <t>Mind. die Hälfte der Kronen gleich-mässig geformt. Meistens lotrechte Stämme mit guter Verankerung, nur vereinzelt starke Hänger</t>
  </si>
  <si>
    <t>Fläche mit starker Vegetationskon-kurrenz für Esche &lt; 1/3</t>
  </si>
  <si>
    <t>22 Hirschzungen-Ahronwald (Sonderwaldstandorte)</t>
  </si>
  <si>
    <t>Laubbäume 90 - 100%
Ah 50 - 100%
Li, Es, BUl 0 - 50%</t>
  </si>
  <si>
    <t>24* Ulmen-Ahornwald (Sonderwaldstandorte)</t>
  </si>
  <si>
    <t>BAh, BUl, Es 90 - 100 %
Nadelbäume 0 - 10 %</t>
  </si>
  <si>
    <t>Vor Schuttbewegung geschützte Kleinstandorte vorhanden. Fläche mit starker Vegetationskonkurrenz
für Bergahorn &lt; 1/3</t>
  </si>
  <si>
    <t>Pro ha mind. 2 Trupps (2 - 5 a, durchschnittlich alle 75 m) oder Deckungsgrad mind. 6 %
Mischung zielgerecht</t>
  </si>
  <si>
    <t>25 Turinermeister-Lindenwald (Sonderwaldstandorte)</t>
  </si>
  <si>
    <t>Li, Ah, Es, Ki,
andere Laubbäume 90 - 100 %</t>
  </si>
  <si>
    <t>25* Ahorn-Lindenwald / Trockener Turinermeister-Lindenwald (Sonderwaldstandorte)</t>
  </si>
  <si>
    <t>Li, Ah, Es, Ei, Ki, Mb,
andere Laubbäume 90 - 100 %</t>
  </si>
  <si>
    <t>Vor Schuttbewegung geschützte
Kleinstandorte vorhanden. Fläche mit starker Vegetationskonkurrenz für Esche &lt; 1/3</t>
  </si>
  <si>
    <t>25B Insubrischer Turinermeister-Lindenwald (Sonderwaldstandorte)</t>
  </si>
  <si>
    <t>Li 40 - 80 %
Andere Laubbäume 10 - 60 %
Ro 0 - 10 %
Edellorbeer, Stechpalme
Samenbäume - 30 %</t>
  </si>
  <si>
    <t>47H Zypressenschlafmoos-Fichtenwald (Sonderwaldstandorte)</t>
  </si>
  <si>
    <t>Fi 50 - 100 %
Vb Samenbäume
Ta, Lä 0 - 50 %</t>
  </si>
  <si>
    <t>Kleinkollektive, allenfalls Einzelbäume</t>
  </si>
  <si>
    <t>Kronen mind. ½; Schlankheitsgrad 
&lt; 80; Meistens lotrechte Stämme mit guter Verankerung, nur vereinzelt starke Hänger</t>
  </si>
  <si>
    <t>Auf mind. 1/10 der Fläche vorhan- den</t>
  </si>
  <si>
    <t>48 Blockschutt-Tannen-Fichtenwald (Sonderwaldstandorte)</t>
  </si>
  <si>
    <t>Ta 10 - 90 %
Fi 10 - 90 %
Vb und BAh Samenbäume
In unteren Lagen: Bu Samenbäume</t>
  </si>
  <si>
    <t>Genügend entwicklungsfähige Bäume in mind. 2 vershiedenen Durchmesserklassen pro ha</t>
  </si>
  <si>
    <t>Rotten oder Einzelbäume</t>
  </si>
  <si>
    <t>Kronen mind. 2/3; Schlankheitsgrad &lt; 80; Lotrechte Stämme mit guter Verankerung, nur vereinzelt starke Hänger</t>
  </si>
  <si>
    <t>Alle 15 m (15 Stellen /ha) Moderholz
oder erhöhte Kleinstandorte mit
Vogelbeerwäldchen vorhanden</t>
  </si>
  <si>
    <t>Bei Deckungsgrad &lt; 0,6 mind. 5 Tannen pro a (durchschnittlich alle 4.5 m), in Lücken Fichte vorhanden</t>
  </si>
  <si>
    <t>57BI Alpenlattich-Fichtenwald, Blockausbildung (Sonderwaldstandorte)</t>
  </si>
  <si>
    <t>Fi 100 %
Vb Samenbäume</t>
  </si>
  <si>
    <t>Genügend entwicklungsfähige Bäume in mind. 3 verschiedenen Durchmesserklassen pro ha</t>
  </si>
  <si>
    <t>Kronenlänge mind. 2/3; Meistens lotrechte Stämme mit guter Veran-kerung, nur vereinzelt starke Hänger</t>
  </si>
  <si>
    <t>Alle 12 m (80 Stellen /ha) Moderholz
oder erhöhte Kleinstandorte mit
Vogelbeerwäldchen vorhanden</t>
  </si>
  <si>
    <t>An mind. 1/3 der verjüngungsgüns-tigen Stellen Fichte und Vogelbeere vorhanden</t>
  </si>
  <si>
    <t>Mindestens 60 Verjüngungsansätze pro ha (durchschnittlich alle 13 m)</t>
  </si>
  <si>
    <t>Hauptareal: in 4, 5a mit Fichte:
Ta 40 - 90 % / Fi 10 - 60 %
Lä 0 - 60 % / 
Vb, BAh Samenb. - 20 %
Hauptareal in 5a mit Fichtenvor-
posten: Ta 40 - 90 % / Fi 0 - 60 %
Lä 0 - 60 % /
Vb, BAh, Bu Samenb. - 20 %</t>
  </si>
  <si>
    <t>Hauptareal: in 4, 5a mit Fichte:
Ta 30 - 90 % / Fi 10 - 60 %
Lä, WFö 0 - 60 % / 
Vb Samenb. - 20 %
Hauptareal in 5a mit Fichtenvor-posten: Ta 30 - 90 % / Fi 0 - 60 %
Lä, WFö 0 - 60 %
Vb; Bu Samenb. - 20 %</t>
  </si>
  <si>
    <t>Hauptareal:
Ta 30 - 90 %
Fi 10 - 70 %
Vb Samenbäume
Vor allem in basenreichen
Ausbildungen:
BAh, WEr, evt. Es
Samenbäume - 30 %</t>
  </si>
  <si>
    <t>Hauptareal:
Ta 30 - 90 %
Fi 10 - 70 %
Vb Samenbäume</t>
  </si>
  <si>
    <t>Hauptareal:
Ta 30 - 90 %
Fi 10 - 70 %
BAh, Vb, GEr, WEr
Samenbäume - 30 %</t>
  </si>
  <si>
    <t>Hauptareal:
Ta 30 - 90 %
Fi 10 - 70 %
Vb, BAh
Samenbäume - 30 %</t>
  </si>
  <si>
    <t>Hauptareal:
Ta 30 - 90 %
Fi 10 - 70 %
Lä, WFö 0 - 30 %
Vb, Mb Samenb. - 30 %</t>
  </si>
  <si>
    <t>Fläche mit starker Vegetations-konkurrenz &lt; 2/3</t>
  </si>
  <si>
    <t>Pro ha mind. 1 Trupp (2 - 5 a, durchschnittlich alle 100 m) oder
Deckungsgrad mind. 3 %
Mischung zielgerecht</t>
  </si>
  <si>
    <t>In Lücken auf Mineralerde vor- handen</t>
  </si>
  <si>
    <t>WFö 50 - 95 %
Laubbäume 5 - 50 %
Fi 0 - 20 %</t>
  </si>
  <si>
    <t>WFö 50 - 95 %
Laubbäume 5 - 50 %
Fi, Lä 0 - 20 %</t>
  </si>
  <si>
    <t>Am Saum auf Mineralerde vor- handen</t>
  </si>
  <si>
    <t>65 Erika/Strauchwicken-Föhrenwald (Waldföhrenwälder)</t>
  </si>
  <si>
    <t>62 Orchideen-Föhrenwald (Waldföhrenwälder)</t>
  </si>
  <si>
    <t>65* Hauhechel - Föhrenwald (Waldföhrenwälder)</t>
  </si>
  <si>
    <t>68 Besenheide-Föhrenwald (Waldföhrenwälder)</t>
  </si>
  <si>
    <t>68* Preiselbeer-Föhrenwald (Waldföhrenwälder)</t>
  </si>
  <si>
    <t>50 Typischer Hochstauden-Tannen-Fichtenwald (Tannen-Fichtenwälder der hochmontanen Stufe)</t>
  </si>
  <si>
    <t>46 Typischer Heidelbeer-Tannen-Fichtenwald (Tannen-Fichtenwälder der hochmontanen Stufe)</t>
  </si>
  <si>
    <t>46M Heidelbeer-Tannen-Fichtenwald auf Podsol (Tannen-Fichtenwälder der hochmontanen Stufe)</t>
  </si>
  <si>
    <t>46* Heidelbeer-Tannen-Fichtenwald mit Torfmoos (Tannen-Fichtenwälder der hochmontanen Stufe)</t>
  </si>
  <si>
    <t>Kronenlänge min. 2/3
Schlankheitsgrad &lt; 80
Lotrechte Stämme mit guter Veran-kerung, nur vereinzelt
starke Hänger</t>
  </si>
  <si>
    <t>47 Typischer Wollreitgras-Tannen-Fichtenwald (Tannen-Fichtenwälder der hochmontanen Stufe)</t>
  </si>
  <si>
    <t>Fläche mit starker Vegetationskon-kurrenz &lt; ½</t>
  </si>
  <si>
    <t>47D Farnreicher Wollreitgras-Tannen-Fichtenwald (Tannen-Fichtenwälder der hochmontanen Stufe)</t>
  </si>
  <si>
    <t>47M Wollreitgras-Tannen-Fichtenwald mit Wachtelweizen (Tannen-Fichtenwälder der hochmontanen Stufe)</t>
  </si>
  <si>
    <t>Bei Deckungsgrad &lt; 0,6 mindestens 5 Tannen pro a (durchschnittlich alle 4.5 m), in Lücken Fichte und Vogel-beere</t>
  </si>
  <si>
    <t>49 Typischer Schachtelhalm-Tannen-Fichtenwald (Tannen-Fichtenwälder der hochmontanen Stufe)</t>
  </si>
  <si>
    <t>Meistens lotrechte Stämme mit guter Verankerung, nur vereinzelt starke Hänger</t>
  </si>
  <si>
    <t>Bei Deckungsgrad &lt; 0,6 auf erhöh-ten, versauerten Stellen mindestens 10 Tannen pro a (durchschnittlich alle 3 m), in Lücken Fichte vorhan-den</t>
  </si>
  <si>
    <t>49* Schachtelhalm-Tannen-Fichtenwald mit Rostsegg (Tannen-Fichtenwälder der hochmontanen Stufe)</t>
  </si>
  <si>
    <t>Bei Deckungsgrad &lt; 0,6 auf erhöh-ten, versauerten Stellen mindestens 10 Tannen pro a (durchschnittlich alle 3 m), falls lokal möglich, in Lücken Fichte vorhanden</t>
  </si>
  <si>
    <t>50P Hochstauden-Tannen-Fichtenwald mit Pestwurz (Tannen-Fichtenwälder der hochmontanen Stufe)</t>
  </si>
  <si>
    <t>Alle 15 m (50 Stellen /ha) Moderholz oder erhöhte Kleinstandorte mit Vogelbeerwäldchen vorhanden,
ausser an steilen, rutschigen Stel-len Fläche mit starker Vegetations-konkurrenz &lt; ½</t>
  </si>
  <si>
    <t>50* Karbonat-Tannen-Fichtenwald mit Kahlem Alpendost (Tannen-Fichtenwälder der hochmontanen Stufe)</t>
  </si>
  <si>
    <t>Fläche mit starker Vegetations-konkurrenz &lt; ½</t>
  </si>
  <si>
    <t>51 Typischer Labkraut-Tannen-Fichtenwald (Tannen-Fichtenwälder der hochmontanen Stufe)</t>
  </si>
  <si>
    <t>51C Labkraut-Tannen-Fichtenwald mit Hasel (Tannen-Fichtenwälder der hochmontanen Stufe)</t>
  </si>
  <si>
    <t>Fläche mit starker Vegetationskon-kurrenz (inkl. Hasel) &lt; 2/3</t>
  </si>
  <si>
    <t>52 Karbonat-Tannen-Fichtenwald mit Weissegge (Tannen-Fichtenwälder der hochmontanen Stufe)</t>
  </si>
  <si>
    <r>
      <t>Stabilitätsträger</t>
    </r>
    <r>
      <rPr>
        <sz val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</si>
  <si>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rFont val="Arial"/>
        <family val="2"/>
      </rPr>
      <t xml:space="preserve">
Keimbett</t>
    </r>
  </si>
  <si>
    <r>
      <t>Verjüngung</t>
    </r>
    <r>
      <rPr>
        <sz val="10"/>
        <rFont val="Arial"/>
        <family val="2"/>
      </rPr>
      <t xml:space="preserve">
Aufwuchs</t>
    </r>
  </si>
  <si>
    <t>Keine instabilen, schwere Bäume</t>
  </si>
  <si>
    <r>
      <t>Mischung</t>
    </r>
    <r>
      <rPr>
        <sz val="10"/>
        <rFont val="Arial"/>
      </rPr>
      <t xml:space="preserve">
Art und Grad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</si>
  <si>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vertikal</t>
    </r>
    <r>
      <rPr>
        <sz val="10"/>
        <rFont val="Arial"/>
      </rPr>
      <t xml:space="preserve">
BHD Steuerung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</si>
  <si>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horizontal</t>
    </r>
    <r>
      <rPr>
        <sz val="10"/>
        <rFont val="Arial"/>
      </rPr>
      <t xml:space="preserve">
Deckungsgrad
Stammzahl
Lückenbreite</t>
    </r>
  </si>
  <si>
    <r>
      <t>Verjüngung</t>
    </r>
    <r>
      <rPr>
        <sz val="10"/>
        <rFont val="Arial"/>
      </rPr>
      <t xml:space="preserve">
Anwuchs</t>
    </r>
  </si>
  <si>
    <t>nachhaltige Verjüngung gesichert</t>
  </si>
  <si>
    <t>keine Anforderungen</t>
  </si>
  <si>
    <t>keine instabilen Bäume oder rutschgefährdete Stämme</t>
  </si>
  <si>
    <r>
      <t xml:space="preserve">Steinschlag Entstehungsgebiet / Mittel </t>
    </r>
    <r>
      <rPr>
        <b/>
        <sz val="10"/>
        <rFont val="Arial"/>
        <family val="2"/>
      </rPr>
      <t/>
    </r>
  </si>
  <si>
    <t>Datum:</t>
  </si>
  <si>
    <t>Laubbäume  70 - 100 %
Bu  30 - 100 %
Fi   0 -  10 %</t>
  </si>
  <si>
    <t>Genügend entwicklungsfähige Bäume in mind. 2 verschiedenen Durchmesserklassen pro ha</t>
  </si>
  <si>
    <t>Bei Deckungsgrad &lt; 0.8 mind. 10 Buchen pro a (durchschnittlich alle
3 m) vorhanden</t>
  </si>
  <si>
    <t>Laubbäume  80 - 100 %
Bu  30 - 100 %
BAh, Es  Samenbäume -  70 %
Fi  0 -  10 %</t>
  </si>
  <si>
    <t>Bei Deckungsgrad &lt; 0.8 mind. 10 Buchen pro a (durchschnittlich alle 3.5 m), in Lücken Ahorn, Esche 
vorhanden</t>
  </si>
  <si>
    <t>Fläche mit starker Vegetations-konkurrenz &lt; 1/3</t>
  </si>
  <si>
    <t>- Zieldurchmesser angepasst;
- Wirksamer Mindestdurchmesser bis 20 cm BHD.</t>
  </si>
  <si>
    <t>- Zieldurchmesser angepasst;
- Wirksamer Mindestdurchmesser über 35 cm BHD</t>
  </si>
  <si>
    <t>- Zieldurchmesser angepasst;
- Wirksamer Mindestdurchmesser bis 20 cm BHD;
- liegendes Holz und hohe Stöcke: als Ergänzung zu stehenden Bäumen.</t>
  </si>
  <si>
    <t>Rutschungen, Erosion, Murgänge Entsteh.-gebiet /  Gross / flachgründig</t>
  </si>
  <si>
    <t>Laubbäume 50 - 90 %
Bu 30 - 60 %
Ah, Mb etc. 10 - 40 %
Ta 10 - 40 %
Fi 0 - 30 %</t>
  </si>
  <si>
    <t>pro ha genügend entwicklungsfähige Bäume in mind. 2 verschiedenen Durchmesserklassen</t>
  </si>
  <si>
    <t>Bei Deckungsgrad &lt; 0,6 mindestens 10 Buchen/Tannen pro a (durch-schnittlich alle 3 m) vorhanden. In Lücken Bergahorn vorhanden</t>
  </si>
  <si>
    <t>18M Typischer Karbonat-Tannen-Buchenwald (Tannen-Buchenwälder der obermontanen Stufe)</t>
  </si>
  <si>
    <t>pro ha Genügend entwicklungsfähige Bäume in mind. 2 verschiedenen Durchmesserklassen</t>
  </si>
  <si>
    <t>Höchstens die Hälfte der Kronen stark einseitig
Keine Angabe für Schlankheitsgrad
Meistens lotrechte Stämme mit guter Verankerung, nur vereinzelt starke Hänger</t>
  </si>
  <si>
    <t>Bu 30 - 90 %
Ta 10 - 60 %
Fi 0 - 40 %
BAh, Es, Mb, Vb
Samenbäume - 60 %
Lawinen: Immergrüne Nadelbäume
30 - 70 %</t>
  </si>
  <si>
    <t>Bei Deckungsgrad &lt; 0,6 min. 10 Buchen/Tannen pro a durchschnit-tlich alle 3 m) vorhanden. In Lücken Bergahorn vorhanden</t>
  </si>
  <si>
    <t>Fläche mit starker Vegetationskon-kurrenz für Bergahorn &lt; 1/3
Schutz gegen Schneegleiten / Schneekriechen (Baumstrünke, Totholz, Steine etc.) vorhanden.</t>
  </si>
  <si>
    <t>Mind. ½  der Kronen gleichmässig geformt
Lotrechte Stämme mit guter Veran-kerung, nur vereinzelt starke Hänger</t>
  </si>
  <si>
    <t xml:space="preserve">Fläche mit starker Vegetationskon-kurrenz oder dichter Moderauflage &lt; ½ </t>
  </si>
  <si>
    <t>Mind. ½  der Kronen gleichmässig geformt. Lotrechte Stämme mit guter Verankerung, nur vereinzelt starke Hänger</t>
  </si>
  <si>
    <t>Mind. ½  der Kronen gleichmässig geformt
Schlankheitsgrad &lt; 80
Lotrechte Stämme mit guter Veran-kerung, nur vereinzelt starke Hänger</t>
  </si>
  <si>
    <t>Kronenlänge mind. ½ 
Lotrechte Stämme mit guter Ver-ankerung, nur vereinzelt starke Hänger</t>
  </si>
  <si>
    <t>Kronenlänge mind. ½ 
Meistens lotrechte Stämme mit guter Verankerung, nur vereinzelt starke Hänger</t>
  </si>
  <si>
    <t>Alle 15 m (50 Stellen /ha) Moderholz oder erhöhte Kleinstandorte mit Vogelbeerwäldchen oder Mineral-erde vorhanden. Fläche mit starker Vegetationskonkurrenz &lt; ½</t>
  </si>
  <si>
    <t>Kronenlänge min. ½
Schlankheitsgrad &lt; 80
Lotrechte Stämme mit guter Veran-kerung, nur vereinzelt starke Hänger</t>
  </si>
  <si>
    <t>Ta 10 - 80 %
Lä 10 - 60 %
Vb 10 - 50 %
GEr 0 - 30 %
Fi 0 - 30 %
In Region 5:
Bu, BAh 0 - 30 %</t>
  </si>
  <si>
    <t>Alle 15 m (50 Stellen /ha)
Moderholz oder erhöhte
Kleinstandorte mit Vogelbeerwäld-chen vorhanden</t>
  </si>
  <si>
    <t>Bei Deckungsgrad &lt; 0,6 mindestens 5 Tannen pro a (durchschnittlich alle 4.5 m), in Lücken Fichte vorhanden</t>
  </si>
  <si>
    <t>Einzelbäume, Kleinkollektive, Rotten</t>
  </si>
  <si>
    <t>Kleinkollektive allenfalls Einzelbäume</t>
  </si>
  <si>
    <t>Kleinkollektive und Einzelbäume, auch Rotten</t>
  </si>
  <si>
    <t>Alle 10 m (100 Stellen /ha) Moder-holz oder erhöhte Kleinstandorte mit Vogelbeerwäldchen oder Mineral-erde vorhanden. Schutz gegen Schneegleiten (Baumstrünke, Tot-holz, Steine etc.) vorhanden</t>
  </si>
  <si>
    <t>Fi 70 - 100 %
Vb Samenbäume - 30 %
Lä 0 - 30 %</t>
  </si>
  <si>
    <t>Alle 10 m (100 Stellen /ha) Moder-holz oder erhöhte Kleinstandorte mit Vogelbeerwäldchen oder Mineral-erde vorhanden</t>
  </si>
  <si>
    <t>Kronenlänge mind. ¾
Die meisten Stämme mit guter Verankerung</t>
  </si>
  <si>
    <t>Erhöhte Stellen ohne starke Vegeta-tionskonkurrenz und ohne Über-schirmung vorhanden. Schutz gegen Schneegleiten (Baumstrünke, Tot-holz, Steine etc.) vorhanden</t>
  </si>
  <si>
    <t>Mindestens 40 Verjüngungsansätze /ha (durchschnittlich alle 16 m) Mischung zielgerecht</t>
  </si>
  <si>
    <t>Einzelbäume allenfalls Kleinkollektive</t>
  </si>
  <si>
    <t>Einzelbäume</t>
  </si>
  <si>
    <t>Kronenlänge mind. ½. Höchstens die Hälfte der Kronen stark einseitig.
Meistens lotrechte Bäume mit guter Verankerung, nur vereinzelt starke Hänger</t>
  </si>
  <si>
    <t>WFö 50 - 95 %
Laubbäume und grosse
Sträucher 5 - 50 %
Fi, Ta, Lä 0 - 20 %</t>
  </si>
  <si>
    <t>WFö 60 - 95 %
Laubbäume 5 - 40 %
Fi, Lä, BFö, Ta 0 - 30 %</t>
  </si>
  <si>
    <t>WFö 70 - 95%
Laubbäume 5 - 30%
Lä, Av, Fi, BFö 0 - 20%</t>
  </si>
  <si>
    <t>Pro ha mind. 1 Trupp (2 - 5 a, durchschnittlich alle 100 m) oder Deckungsgrad mind. 3 % Mischung zielgerecht</t>
  </si>
  <si>
    <r>
      <t>Steinschlag Auslauf- und Ablagerungsgebiet / Gross</t>
    </r>
    <r>
      <rPr>
        <b/>
        <sz val="10"/>
        <rFont val="Arial"/>
        <family val="2"/>
      </rPr>
      <t/>
    </r>
  </si>
  <si>
    <t>Lawine Entsteh.-gebiet Mittel / Ober.-+ unterm. Laub- + Mischw. / ab 35°</t>
  </si>
  <si>
    <t>- Mind. 400 Bäume/ha mit BHD &gt; 12 cm;
- Stockausschläge;
- Bei Öffnungen in der Falllinie Stammabstand &lt; 20 m; 
- Liegendes Holz und hohe Stöcke: als Ergänzung zu stehenden Bäumen, falls keine Sturzgefahr.</t>
  </si>
  <si>
    <t>- Mind. 300 Bäume/ha mit BHD &gt; 24 cm;
- Öffnungen in der Falllinie Stammabstand &lt; 20 m;
- Liegendes Holz und hohe Stöcke: als Ergänzung zu stehenden Bäumen, falls keine Sturzgefahr.</t>
  </si>
  <si>
    <t>- Mind. 150 Bäume/ha mit BHD &gt; 36 cm;
- Öffnungen in der Falllinie Stammabstand &lt; 20 m;
- Liegendes Holz und hohe Stöcke: als Ergänzung zu stehenden Bäumen, falls keine Sturzgefahr.</t>
  </si>
  <si>
    <t>- Mind. 400 Bäume/ha mit BHD &gt;12 cm; 
- Öffnungen in der Falllinie Stammabstand &lt; 20 m; evtl. auch Stockausschläge.</t>
  </si>
  <si>
    <r>
      <t>Mischung</t>
    </r>
    <r>
      <rPr>
        <sz val="10"/>
        <color indexed="10"/>
        <rFont val="Arial"/>
      </rPr>
      <t xml:space="preserve">
Art und Grad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</si>
  <si>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vertikal</t>
    </r>
    <r>
      <rPr>
        <sz val="10"/>
        <color indexed="10"/>
        <rFont val="Arial"/>
      </rPr>
      <t xml:space="preserve">
BHD Steuerung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</si>
  <si>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horizontal</t>
    </r>
    <r>
      <rPr>
        <sz val="10"/>
        <color indexed="10"/>
        <rFont val="Arial"/>
      </rPr>
      <t xml:space="preserve">
Deckungsgrad
Stammzahl
Lückenbreite</t>
    </r>
  </si>
  <si>
    <r>
      <t>Stabilitätsträger</t>
    </r>
    <r>
      <rPr>
        <sz val="10"/>
        <color indexed="10"/>
        <rFont val="Arial"/>
      </rPr>
      <t xml:space="preserve">
Kronenentwicklung
Schlankheitsgrad
Zieldurchmesser</t>
    </r>
  </si>
  <si>
    <r>
      <t>Verjüngung</t>
    </r>
    <r>
      <rPr>
        <sz val="10"/>
        <color indexed="10"/>
        <rFont val="Arial"/>
      </rPr>
      <t xml:space="preserve">
Keimbett</t>
    </r>
  </si>
  <si>
    <r>
      <t>Verjüngung</t>
    </r>
    <r>
      <rPr>
        <sz val="10"/>
        <color indexed="10"/>
        <rFont val="Arial"/>
      </rPr>
      <t xml:space="preserve">
Anwuchs</t>
    </r>
  </si>
  <si>
    <r>
      <t>Verjüngung</t>
    </r>
    <r>
      <rPr>
        <sz val="10"/>
        <color indexed="10"/>
        <rFont val="Arial"/>
      </rPr>
      <t xml:space="preserve">
Aufwuchs</t>
    </r>
  </si>
  <si>
    <r>
      <t>Steinschlag Transitgebiet / Gross / 0.05 bis 0.20 m</t>
    </r>
    <r>
      <rPr>
        <vertAlign val="superscript"/>
        <sz val="10"/>
        <color indexed="10"/>
        <rFont val="Arial"/>
      </rPr>
      <t>3 /</t>
    </r>
    <r>
      <rPr>
        <sz val="10"/>
        <color indexed="10"/>
        <rFont val="Arial"/>
      </rPr>
      <t>40 - 60 cm Ø</t>
    </r>
  </si>
  <si>
    <r>
      <t>Steinschlag Transitgebiet / Gross  / 0.20 bis 5.00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60 bis 180 cm Ø</t>
    </r>
  </si>
  <si>
    <t>59 Lärchen-Arvenwald mit Alpenrose (Arven- und Lärchenwälder der obersubalpinen Stufe)</t>
  </si>
  <si>
    <t>Av 50 - 100 %
Lä 0 - 50 %
Vb Samenbäume</t>
  </si>
  <si>
    <t>Genügend entwicklungsfähige
Bäume in mind. 3 verschiedenen Durchmesserklassen pro ha</t>
  </si>
  <si>
    <t>Einzelbäume und Rotten</t>
  </si>
  <si>
    <t xml:space="preserve">Genügend entwicklungsfähige
Bäume in mind. 3 verschiedenen Durchmesserklassen pro ha
</t>
  </si>
  <si>
    <t>Erhöhte Stellen ohne starke Vege-tationskonkurrenz vorhanden</t>
  </si>
  <si>
    <t>An mind. 1/3 der erhöhten Stellen, wo Verjüngung möglich ist, Arve und Vogelbeere vorhanden</t>
  </si>
  <si>
    <t>Mindestens 40 Verjüngungsan-sätze/ha (durchschnittlich alle 16 m)
Mischung zielgerecht</t>
  </si>
  <si>
    <t>Mindestens 30 Verjüngungsansätze /ha (durchschnittlich alle 19 m) Mi-schung zielgerecht</t>
  </si>
  <si>
    <t>59V Lärchen-Arvenwald mit Heidelbeere (Arven- und Lärchenwälder der obersubalpinen Stufe)</t>
  </si>
  <si>
    <t>59L Lärchen-Arvenwald mit Laserkraut (Arven- und Lärchenwälder der obersubalpinen Stufe)</t>
  </si>
  <si>
    <t>Mindestens 50 Verjüngungsan-sätze/ha (durchschnittlich alle 15 m)
Mischung zielgerecht</t>
  </si>
  <si>
    <t>59J Wacholder-Lärchenwald (Arven- und Lärchenwälder der obersubalpinen Stufe)</t>
  </si>
  <si>
    <t>Lä 80 - 100%
Fi, Ta, Bu, Av 0 - 20 %
Vb Samenbäume bis 20 %</t>
  </si>
  <si>
    <t>Stellen mit Mineralerde und ohne Überschirmung sowie mit Schutz gegen Schneegleiten (Baumstrünke,
Totholz, Steine etc.) vorhanden</t>
  </si>
  <si>
    <t>An mind. 1/3 der verjüngungsgüns-tigen Stellen Lärche vorhanden</t>
  </si>
  <si>
    <t>Mindestens 50 Verjüngungsansätze /ha (durchschnittlich alle 15 m) Mischung zielgerecht</t>
  </si>
  <si>
    <t>59* Alpenrosen-Lärchenwald (Arven- und Lärchenwälder der obersubalpinen Stufe)</t>
  </si>
  <si>
    <t>Lä 50 - 90 %
Vb 10 - 50 %</t>
  </si>
  <si>
    <t>Genügend entwicklungsfähige
Bäume in mind. 2 verschiedenen Durchmesserklassen pro ha</t>
  </si>
  <si>
    <t xml:space="preserve">Einzelbäume  </t>
  </si>
  <si>
    <t>Alle 15 m (50/ha) Stellen mit Mineral-erde vorhanden</t>
  </si>
  <si>
    <t>Auf Mineralerde Lärchen vorhanden</t>
  </si>
  <si>
    <t>60 Typischer Hochstauden-Fichtenwald (Nadelwälder der subalpinen Stufe)</t>
  </si>
  <si>
    <t>Fi 70 - 100 %
Vb, GEr Samenbäume - 30 %</t>
  </si>
  <si>
    <t>Rotten, allenfalls Einzelbäume</t>
  </si>
  <si>
    <t>Kronenlänge mind. 2/3
Meistens lotrechte Stämme mit guter Verankerung, nur vereinzelt starke Hänger</t>
  </si>
  <si>
    <t>Alle 10 m (100 Stellen /ha) Moder-holz vorhanden</t>
  </si>
  <si>
    <t>An mind. 1/3 der verjüngungsgüns-tigen Stellen Fichte und Vogelbeere
vorhanden</t>
  </si>
  <si>
    <t>Mindestens 70 Verjüngungsan-sätze/ha (durchschnittlich alle 12 m)
Mischung zielgerecht</t>
  </si>
  <si>
    <t>17 Eiben-Buchenwald/Steilhang-Buchenwald mit Reitgras (Buchenmischwälder der submontanen Stufe)</t>
  </si>
  <si>
    <t>60A Hochstauden-Fichtenwald mit Alpenwaldfarn (Nadelwälder der subalpinen Stufe)</t>
  </si>
  <si>
    <t>57V Alpenlattich-Fichtenwald mit Heidelbeere (Nadelwälder der subalpinen Stufe)</t>
  </si>
  <si>
    <t>Kronenlänge mind. 2/3
Lotrechte Stämme mit guter Veran-kerung, nur vereinzelt starke Hänger</t>
  </si>
  <si>
    <t>57C Alpenlattich-Fichtenwald mit Wollreitgras (Nadelwälder der subalpinen Stufe)</t>
  </si>
  <si>
    <t>57S Alpenlattich-Fichtenwald mit Torfmoos (Nadelwälder der subalpinen Stufe)</t>
  </si>
  <si>
    <t>Fi 70 - 100 %
Vb Samenbäume - 30 %</t>
  </si>
  <si>
    <t>Alle 12 m (80 Stellen /ha) Moderholz oder erhöhte Kleinstandorte mit Vogelbeerwäldchen vorhanden</t>
  </si>
  <si>
    <t>Mindestens 60 Verjüngungsansä-tze/ha (durchschnittlich alle 13 m)
Mischung zielgerecht</t>
  </si>
  <si>
    <t>59A Hochstauden-Lärchenwald (Arven- und Lärchenwald der obersubalpinen Stufe)</t>
  </si>
  <si>
    <t>67 Erika-Bergföhrenwald (Bergföhrenwälder)</t>
  </si>
  <si>
    <t>Für diesen Standort wurden keine Anforderungen formuliert (Grund: siehe Text Waldbau Anhang 2B S. 199)</t>
  </si>
  <si>
    <t>Für diesen Standort wurden keine Anforderungen formuliert (Grund: siehe Text Waldbau Anhang 2B S. 15)</t>
  </si>
  <si>
    <t>69 Steinrosen-Bergföhrenwald (Bergföhrenwälder)</t>
  </si>
  <si>
    <t>Für diesen Standort wurden keine Anforderungen formuliert (Grund: siehe Text Waldbau Anhang 2B S. 200)</t>
  </si>
  <si>
    <t>70 Alpenrosen-Bergföhrenwald (Bergföhrenwälder)</t>
  </si>
  <si>
    <t>Für diesen Standort wurden keine Anforderungen formuliert (Grund: siehe Text Waldbau Anhang 2B S. 201)</t>
  </si>
  <si>
    <t>72 Nordalpen-Arvenwald (Arven- und Lärchenwälder der obersubalpinen Stufe)</t>
  </si>
  <si>
    <t>Für diesen Standort wurden keine Anforderungen formuliert (Grund: siehe Text Waldbau Anhang 2B S. 18)</t>
  </si>
  <si>
    <t>61 Pfeifengras-Föhrenwald (Waldföhrenwälder)</t>
  </si>
  <si>
    <t>Für diesen Standort wurden keine Anforderungen formuliert (Grund: siehe Text Waldbau Anhang 2B S. 187)</t>
  </si>
  <si>
    <t>59C Steinmispel-Arvenwald (Arven- und Lärchenwälder der obersubalpinen Stufe)</t>
  </si>
  <si>
    <t>Für diesen Standort wurden keine Anforderungen formuliert (Grund: siehe Text Waldbau Anhang 2B S. 14)</t>
  </si>
  <si>
    <t>59E Lärchen-Arvenwald mit Erika (Arven- und Lärchenwälder der obersubalpinen Stufe)</t>
  </si>
  <si>
    <t>Für diesen Standort wurden keine Anforderungen formuliert (Grund: siehe Text Waldbau Anhang 2B S. 13)</t>
  </si>
  <si>
    <t>23 Mehlbeer-Ahornwald (Sonderwaldstandorte)</t>
  </si>
  <si>
    <t>Für diesen Standort wurden keine Anforderungen formuliert (Grund: siehe Text Waldbau Anhang 2B S. 204)</t>
  </si>
  <si>
    <t>56 Moorrand-Fichtenwald (Sonderwaldstandorte)</t>
  </si>
  <si>
    <t>Für diesen Standort wurden keine Anforderungen formuliert (Grund: siehe Text Waldbau Anhang 2B S. 218)</t>
  </si>
  <si>
    <t>71 Torfmoos-Bergföhrenwald (Sonderwaldstandorte)</t>
  </si>
  <si>
    <t>Für diesen Standort wurden keine Anforderungen formuliert (Grund: siehe Text Waldbau Anhang 2B S. 222)</t>
  </si>
  <si>
    <t>57M Alpenlattich-Fichtenwald mit Waldwachtelweizen (Nadelwälder der subalpinen Stufe)</t>
  </si>
  <si>
    <t>Fi 50 - 100 %
Lä 0 - 50 %
Vb Samenbäume</t>
  </si>
  <si>
    <t>Rotten oder Kleinkollektive</t>
  </si>
  <si>
    <t>Alle 10 m (100 Stellen /ha) Mineral-erde oder Vogelbeeren vorhanden</t>
  </si>
  <si>
    <t>58 Typischer Preiselbeer-Fichtenwald (Nadelwälder der subalpinen Stufe)</t>
  </si>
  <si>
    <t>Fi und Av 60 - 100 %
Lä 0 - 40 %
Vb Samenbäume</t>
  </si>
  <si>
    <t>Alle 12 m (80 Stellen /ha) Kleinstand-orte mit Mineralerde vorhanden. Schutz gegen Schneegleiten (Baum-strünke, Totholz, Steine etc.) vor-handen.</t>
  </si>
  <si>
    <t>An mind. 1/3 der verjüngungsgüns-tigen Stellen Fichten vorhanden</t>
  </si>
  <si>
    <t>Mindestens 60 Verjüngungsan-sätze/ha (durchschnittlich alle 13 m)
Mischung zielgerecht</t>
  </si>
  <si>
    <t>58C Preiselbeer-Fichtenwald mit Wollreitgras (Nadelwälder der subalpinen Stufe)</t>
  </si>
  <si>
    <t>Fi 70 - 100 %
Lä 0 - 30 %</t>
  </si>
  <si>
    <t>Rotten und Einzelbäume</t>
  </si>
  <si>
    <t>Lotrechte Stämme mit guter Veran-kerung, nur vereinzelt starke Hänger</t>
  </si>
  <si>
    <t>Alle 10 m (100 Stellen /ha) Klein-standorte mit Mineralerde vorhan-den. Schutz gegen Schneegleiten (Baumstrünke, Totholz, Steine etc.) vorhanden.</t>
  </si>
  <si>
    <t>58L Preiselbeer-Fichtenwald mit Laserkraut (Nadelwälder der subalpinen Stufe)</t>
  </si>
  <si>
    <t>Fi und Av 30 - 90 %
Lä 10 - 70 %
Lawinen:
Immergrüne Nadelbäume
50 - 70 %</t>
  </si>
  <si>
    <t>60E Hochstauden-Fichtenwald mit Schachtelhalm (Nadelwälder der subalpinen Stufe)</t>
  </si>
  <si>
    <t>Alle 12 m (80 Stellen /ha) Moderholz vorhanden</t>
  </si>
  <si>
    <t>Fi 60 - 100 %
Vb, Mb, BAh Samenbäume
Zwischenalpen (Region 2):
Fi 60 - 90 %
Lä 10 - 40 %
Randalpen (Region 1)
hochmontan:
Fi 60 - 90 %
Ta 10 - 40 %</t>
  </si>
  <si>
    <t>Kleinkollektive oder Rotten, allenfalls Einzelbäume</t>
  </si>
  <si>
    <t>Alle 12 m (80 Stellen /ha) vor Schneegleiten/Schneekriechen
geschützte Kleinstandorte mit Mineralerde oder Laubbäumen
vorhanden</t>
  </si>
  <si>
    <t>60* Buntreitgras-Fichtenwald (Nadelwälder der subalpinen Stufe)</t>
  </si>
  <si>
    <t>53 Zwergbuchs-Fichtenwald (Nadelwälder der subalpinen Stufe)</t>
  </si>
  <si>
    <t>Fi 60 - 100 %
Vb, Mb, BAh, Fö Samenbäume
Zwischenalpen (Region 2):
Fi 60 - 90 %
Lä 10 - 40 %
Randalpen (Region 1)
hochmontan und obermontan:
Fi 60 - 90 %
Ta 10 - 40 %</t>
  </si>
  <si>
    <t>47* Alpenrosen-Lärchen-Tannenwald (Nadelwälder der subalpinen Stufe)</t>
  </si>
  <si>
    <t>Kronenlänge mind. 3/4
Lotrechte Stämme mit guter Veran-kerung, nur vereinzelt starke Hänger</t>
  </si>
  <si>
    <t>Alle 12 m (80 Stellen /ha) Moderholz oder erhöhte Kleinstandorte mit wenig Vegetationskonkurrenz
vorhanden</t>
  </si>
  <si>
    <t>An mind. 1/3 der verjüngungsgüns-tigen Stellen vorhanden</t>
  </si>
  <si>
    <t>54 Typischer Perlgras-Fichtenwald (Fichtendominierte Wälder der hochmontanen Stufe)</t>
  </si>
  <si>
    <t>Genügend entwicklungsfähige
Bäume in mind. 2 verschiedenen
Durchmesserklassen pro ha</t>
  </si>
  <si>
    <t>Auf mind. ½ einer ha:
keine starke Vegetationskonkurrenz</t>
  </si>
  <si>
    <t>Auf mind. 1/10 der Fläche vorhan-den</t>
  </si>
  <si>
    <t>Pro ha mind. 30 Verjüngungsan-sätze (durchschnittlich alle 19 m) oder Deckungsgrad mind. 4 %
Mischung zielgerecht</t>
  </si>
  <si>
    <t>55 Ehrenpreis-Fichtenwald (Fichtendominierte Wälder der hochmontanen Stufe)</t>
  </si>
  <si>
    <t>53* Erika-Fichtenwald (Fichtendominierte Wälder der hochmontanen Stufe)</t>
  </si>
  <si>
    <t>Fi 20 - 90 %
Lä 0 - 50 %
WFö 10 - 70 %
Vb und Mb Samenbäume - 30 %</t>
  </si>
  <si>
    <t>Genügend entwicklungsfähige
Bäume in mind. 3 verschiedenen
Durchmesserklassen pro ha</t>
  </si>
  <si>
    <t>Auf mind. 1/20 einer ha:
keine starke Vegetationskonkurrenz
keine starke Besonnung
keine Überschirmung</t>
  </si>
  <si>
    <t>Auf Mineralerde in Lücken vorhan-den</t>
  </si>
  <si>
    <t>55* Schneesimsen-Fichtenwald (Fichtendominierte Wälder der hochmontanen Stufe)</t>
  </si>
  <si>
    <t>Fi 50 - 100 %
Lä oder WFö 0 - 50 %
Vb Samenbäume - 30 %</t>
  </si>
  <si>
    <t>Auf mind. 1/20 einer ha:
keine starke Besonnung
keine Überschirmung
keine starke Vegetationskonkurrenz</t>
  </si>
  <si>
    <t>18 Waldschwingel-Tannen-Buchenwald (Tannen-Buchenwälder der obermontanen Stufe)</t>
  </si>
  <si>
    <t>Bu 30 - 80 %
Ta 10 - 60 %
Fi 0 - 30 %
BAh Samenb. - 60 %
Rutschung: Ta 20 - 60 %
Lawinen: Immergrüne Nadelbäume
30 - 70 %</t>
  </si>
  <si>
    <t>pro ha Genügend entwicklungs-fähige Bäume in mind. 2 verschie- denen Durchmesserklassen</t>
  </si>
  <si>
    <t>Einzelbäume, allenfalls Kleinkollekti-ve</t>
  </si>
  <si>
    <t>Kronenlänge Ta mind. 2/3, Fi mind. ½
Schlankheitsgrad &lt; 80
Lotrechte Stämme mit guter Veran-kerung, nur vereinzelt starke Hänger</t>
  </si>
  <si>
    <t>Fläche mit starker Vegetationskon-kurrenz &lt; 1/3</t>
  </si>
  <si>
    <t>Pro ha mind. 1 Trupp (2 - 5 a, durchschnittlich alle 100 m) oder Deckungsgrad mind. 4% Mischung zielgerecht</t>
  </si>
  <si>
    <t>20 Hochstauden-Tannnen-Buchenwald (Tannen-Buchenwälder der obermontanen Stufe)</t>
  </si>
  <si>
    <t>19 Typischer Waldsimsen-Tannen-Buchenwald (Tannen-Buchenwälder der obermontanen Stufe)</t>
  </si>
  <si>
    <t>Bu 30 - 80 %
Ta 10 - 60 %
Fi 0 - 30 %
Rutschung: Ta 20 - 60 %
Lawinen: Immergrüne Nadelbäume
30 - 70 %</t>
  </si>
  <si>
    <t>Bei Deckungsgrad &lt; 0,6 mindestens 10 Buchen/Tannen pro a (durch-schnittlich alle 3 m) vorhanden</t>
  </si>
  <si>
    <t>1h Artenarme Ausbildung des Simsen-Tannen-Buchenwaldes (Tannen-Buchenwälder der obermontanen Stufe)</t>
  </si>
  <si>
    <t>Bei Deckungsgrad &lt; 0,6 mindestens 5 Buchen/Tannen pro a (durch-schnittlich alle 4.5 m) vorhanden</t>
  </si>
  <si>
    <t>19f Waldsimsen-Tannen-Buchenwald auf Pseudogley (Tannen-Buchenwälder der obermontanen Stufe)</t>
  </si>
  <si>
    <t>Bu 10 - 40 %
Ta 40 - 90 %
Fi 0 - 30 %
20E in der Ostschweiz: BAh, Es, BUl 10 - 50 %</t>
  </si>
  <si>
    <t>Bei Deckungsgrad &lt; 0,6 mindestens 5 Buchen/Tannen pro a (durch- schnittlich alle 4.5 m) vorhanden
20E in der Ostschweiz:
In Lücken BAh, Es, BUl vorhanden</t>
  </si>
  <si>
    <t>Bu 10 - 40 %
Ta 40 - 90 %
Fi 0 - 30 %</t>
  </si>
  <si>
    <t>Bei Deckungsgrad &lt; 0,6 mindestens 5 Buchen/Tannen pro a (durch- schnittlich alle 4.5 m) vorhanden</t>
  </si>
  <si>
    <t>20E Waldgersten-Tannen-Buchenwald (Tannen-Buchenwälder der obermontanen Stufe)</t>
  </si>
  <si>
    <t>Deckungsgrad dauernd ≥ 60 % minimale Anforderung aufgrund des Standortstyps erfüllt</t>
  </si>
  <si>
    <t>Deckungsgrad dauernd ≥ 50 % minimale Anforderung aufgrund des Standortstyps erfüllt</t>
  </si>
  <si>
    <t>Deckungsgrad dauernd ≥ 30 % Minimale Anforderungen auf Grund des Standortstyps erfüllt</t>
  </si>
  <si>
    <t>Lückengrösse max. 6a bei gesicherter Verjüngung max. 12a / Deckungsgrad dauernd ≥ 40 % / Bei Übergängen im Standortstyp ist die Baumarten-Zusammensetzung des feuchteren, stärker vernässten Typs anzustreben</t>
  </si>
  <si>
    <t>≥ 35° (70 %) à &lt; 50 m
≥ 40° (84 %) à &lt; 40 m
≥ 45° (100 %) à &lt; 30 m
Falls Lückenlänge &gt; oben muss Lückenbreite &lt; 5 m sein / Deckungsgrad &gt; 50 %</t>
  </si>
  <si>
    <t>≥ 30° (58 %) à &lt; 60 m
≥ 35° (70 %) à &lt; 50 m
≥ 40° (84 %) à &lt; 40 m
≥ 45° (100 %) à &lt; 30 m
Falls Lückenlänge &gt; oben muss Lückenbreite &lt; 15 m sein / Deckungsgrad &gt; 50 %</t>
  </si>
  <si>
    <r>
      <t>Steinschlag Transitgebiet / Gross / ≤ 0.05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bis 40 cm Ø</t>
    </r>
  </si>
  <si>
    <t>- Zieldurchmesser angepasst;
- Wirksamer Mindestdurchmesser  20-35 cm BHD.</t>
  </si>
  <si>
    <t>18* Karbonat-Tannen-Buchenwald mit Weissegge (Tannen-Buchenwälder der obermontanen Stufe)</t>
  </si>
  <si>
    <t>Einzelbäume und Kleinkollektive</t>
  </si>
  <si>
    <t>Bei Deckungsgrad &lt; 0,6 mindestens
5 Buchen/Tannen pro a (durch-schnittlich alle 4.5 m) vorhanden</t>
  </si>
  <si>
    <t>Pro ha mind. 2 Trupps (je 2 - 5 a, durchschnittlich alle 75 m) oder
Deckungsgrad mind. 5% Mischung zielgerecht</t>
  </si>
  <si>
    <t>18v Buntreitgras-Tannen-Buchenwald mit Rostsegge (Tannen-Buchenwälder der obermontanen Stufe)</t>
  </si>
  <si>
    <t>Bu 30 - 80 %
Ta 20 - 50 %
Fi 0 - 40 %
B‘Ah, Es, Mb, Vb, W‘Er
Samenbäume - 50 %
Lawinen: Immergrüne Nadelbäume
30 - 70 %</t>
  </si>
  <si>
    <t>Fläche mit starker Vegetationskon-kurrenz &lt; 3/4</t>
  </si>
  <si>
    <t>Pro ha mind. 2 Trupp (je 2 - 5 a, durchschnittlich alle 75 m) oder Deckungsgrad mind. 5%
Mischung zielgerecht</t>
  </si>
  <si>
    <t>18w Typischer Buntreitgras-Tannen-Buchenwald (Tannen-Buchenwälder der obermontanen Stufe)</t>
  </si>
  <si>
    <t>19L Goldregen-Tannen-Buchenwald (Tannen-Buchenwälder der obermontanen Stufe)</t>
  </si>
  <si>
    <t>Bu 30 - 80 %
Ta 10 - 60 %
Fi 0 - 30 %
Lä BAh, Vb, Goldregen
Samenbäume - 40 %
Lawinen: Immergrüne Nadelbäume
30 - 70 %</t>
  </si>
  <si>
    <t>13h Typischer Alpendost-Buchenwald (Tannen-Buchenwälder der obermontanen Stufe)</t>
  </si>
  <si>
    <t>Bei Deckungsgrad &lt; 0,6 mindestens 5 Buchen/Tannen pro a (durch-schnittlich alle 4.5 m) vorhanden
In Lücken Ahorn vorhanden</t>
  </si>
  <si>
    <t>Stufe</t>
  </si>
  <si>
    <t>Tarif fm</t>
  </si>
  <si>
    <t>fm</t>
  </si>
  <si>
    <t>TOTAL
Stz</t>
  </si>
  <si>
    <t>TOTAL
fm</t>
  </si>
  <si>
    <t>TOTAL</t>
  </si>
  <si>
    <t>Baumart:</t>
  </si>
  <si>
    <t>Mittelstamm:</t>
  </si>
  <si>
    <r>
      <t>Fi</t>
    </r>
    <r>
      <rPr>
        <sz val="10"/>
        <rFont val="Arial"/>
      </rPr>
      <t xml:space="preserve">
Stz</t>
    </r>
  </si>
  <si>
    <r>
      <t>Bu</t>
    </r>
    <r>
      <rPr>
        <sz val="10"/>
        <rFont val="Arial"/>
      </rPr>
      <t xml:space="preserve">
Stz</t>
    </r>
  </si>
  <si>
    <r>
      <t xml:space="preserve">
</t>
    </r>
    <r>
      <rPr>
        <b/>
        <i/>
        <sz val="10"/>
        <rFont val="Arial"/>
        <family val="2"/>
      </rPr>
      <t>Es</t>
    </r>
    <r>
      <rPr>
        <sz val="10"/>
        <rFont val="Arial"/>
      </rPr>
      <t xml:space="preserve">
Stz</t>
    </r>
  </si>
  <si>
    <r>
      <t xml:space="preserve">
</t>
    </r>
    <r>
      <rPr>
        <sz val="10"/>
        <rFont val="Arial"/>
      </rPr>
      <t xml:space="preserve">
Stz</t>
    </r>
  </si>
  <si>
    <t>Weiserfläche Gitschenberg (Nr. 14)</t>
  </si>
  <si>
    <t>Vollkluppierung</t>
  </si>
  <si>
    <t>Seedorf</t>
  </si>
  <si>
    <t>Tarif 4</t>
  </si>
  <si>
    <r>
      <t>Ta</t>
    </r>
    <r>
      <rPr>
        <sz val="10"/>
        <rFont val="Arial"/>
      </rPr>
      <t xml:space="preserve">
Stz</t>
    </r>
  </si>
  <si>
    <r>
      <t>Ah</t>
    </r>
    <r>
      <rPr>
        <sz val="10"/>
        <rFont val="Arial"/>
      </rPr>
      <t xml:space="preserve">
Stz</t>
    </r>
  </si>
  <si>
    <r>
      <t xml:space="preserve">
</t>
    </r>
    <r>
      <rPr>
        <b/>
        <i/>
        <sz val="10"/>
        <rFont val="Arial"/>
        <family val="2"/>
      </rPr>
      <t>div</t>
    </r>
    <r>
      <rPr>
        <sz val="10"/>
        <rFont val="Arial"/>
      </rPr>
      <t xml:space="preserve">
Stz</t>
    </r>
  </si>
  <si>
    <t xml:space="preserve"> = 446 Stk./Fläche </t>
  </si>
  <si>
    <t xml:space="preserve"> = 388.90 fm/Fläche</t>
  </si>
  <si>
    <t xml:space="preserve"> = 645 Stk./ha</t>
  </si>
  <si>
    <t xml:space="preserve"> = 562.00 fm/ha</t>
  </si>
  <si>
    <t>13eh Trockener Alpendost-Buchenwald (Tannen-Buchenwälder der obermontanen Stufe)</t>
  </si>
  <si>
    <t>Laubbäume 50 - 90 %
Bu 30 - 60 %
Ah, Mb etc. 10 - 40 %
Ta 0 - 40 %
Fi 0 - 30 %
WFö 0 - 10 %</t>
  </si>
  <si>
    <t>8a Typischer Waldhirsen-Buchenwald (Buchenwälder der untermontanen Stufe)</t>
  </si>
  <si>
    <t>Laubbäume 60 - 100 %
Bu 50 - 100 %
Ta Samenbäume - 40 %
Fi 0 - 30 %</t>
  </si>
  <si>
    <t>Bei Deckungsgrad &lt; 0.7 mind. 10 Buchen pro a (durchschnittlich alle 3 m) vorhanden</t>
  </si>
  <si>
    <t>Pro ha mind. 1 Trupp (2 - 5 a, durchschnittlich alle 100 m) oder Deckungsgrad mind. 3 %
Mischung zielgerecht</t>
  </si>
  <si>
    <t>12a Typischer Bingelkraut-Buchenwald / Typischer Zahnwurz-Buchenwald (Buchenwälder der untermontanen Stufe)</t>
  </si>
  <si>
    <t>3 Typischer Schneesimsen-Buchenwald (Buchenwälder der untermontanen Stufe)</t>
  </si>
  <si>
    <t>Laubbäume 60 - 80 %
Bu 30 - 90 %
Nadelbäume 0 - 40 %
Ta Samenbäume - 40 %
Lä Samenbäume - 30 %
Fi 0 - 30 %</t>
  </si>
  <si>
    <t>In Lücken ab 1-2 Baumlängen vorhanden, auch Stockausschläge.</t>
  </si>
  <si>
    <t>4 Farnreicher Schneesimsen-Buchenwald (Buchenwälder der untermontanen Stufe)</t>
  </si>
  <si>
    <t>Laubbäume 60 - 100 %
Bu 40 - 100 %
Ta Samenbäume - 60 %
Lä Samenbäume - 30 %
Fi 0 - 30 %</t>
  </si>
  <si>
    <t>Laubbäume 80 - 100 %
Bu 50 - 100 %
BAh, Es
Samenbäume - 60 %
Ta Samenbäume - 20 %
Fi 0 - 20 %</t>
  </si>
  <si>
    <t>8S Feuchter-Waldhirsen-Buchenwald (Buchenwälder der untermontanen Stufe)</t>
  </si>
  <si>
    <t>8* Waldhirsen-Buchenwald mit Rippenfarn (Buchenwälder der untermontanen Stufe)</t>
  </si>
  <si>
    <t>Ta 30 - 60 %
Laubbäume 40 - 70 %
Bu 30 - 70 %
Fi 0 - 30 %</t>
  </si>
  <si>
    <t>12e Trockener Bingelkraut-Buchenwald / Trockener Zahnwurz-Buchenwald (Buchenwälder der untermontanen Stufe)</t>
  </si>
  <si>
    <t>12S Feuchter Bingelkraut-Buchenwald / Feuchter Zahnwurz-Buchenwald (Buchenwälder der untermontanen Stufe)</t>
  </si>
  <si>
    <t>Bei Deckungsgrad &lt; 0.7 mind. 5 Buchen pro a (durchschnittlich alle 4.5 m) vorhanden</t>
  </si>
  <si>
    <t>Pro ha mind. 2 Trupp (2 - 5 a, durchschnittlich alle 75 m) oder
Deckungsgrad mind. 4 % Mischung zielgerecht</t>
  </si>
  <si>
    <t xml:space="preserve">Laubbäume 60 - 100 %
Bu 50 - 100 %
WFö, Eibe 0 - 40 %
Ta Samenbäume - 10 %
</t>
  </si>
  <si>
    <t>12w  Wechselfeuchter Bingelkraut-Buchenwald / Wechselfeuchter Zahnwurz-Buchenwald (Buchenwälder der untermontanen Stufe)</t>
  </si>
  <si>
    <t>Laubbäume 60 - 100 %
Bu 50 - 100 %
WFö, Eibe 0 - 40 %
Ta Samenbäume - 10 %
BAh Samenbäume - 50 %</t>
  </si>
  <si>
    <t>13a Typischer Linden-Buchenwald (Buchenwälder der untermontanen Stufe)</t>
  </si>
  <si>
    <t>Laubbäume 80 - 100 %
Bu 50 - 100 %
Li, BAh, Es 10 - 40 %
Ta 0 - 20 %
Fi 0 - 10 %</t>
  </si>
  <si>
    <t>Bei Deckungsgrad &lt; 0.7 mind. 5 Buchen pro a (durchschnittlich alle 4.5 m), in Lücken Linde, Ahorn vor-handen</t>
  </si>
  <si>
    <t>13e Trockener Linden-Buchenwald (Buchenwälder der untermontanen Stufe)</t>
  </si>
  <si>
    <t>Laubbäume 90 - 100 %
Bu 50 - 100 %
Li, BAh
Samenbäume - 30 %
Fö, Ta, Fi 0 - 10 %</t>
  </si>
  <si>
    <t>Mind. die Hälfte der Kronen gleich-mässig geformt
Lotrechte Stämme mit guter Veran-kerung, nur vereinzelt starke Hänger</t>
  </si>
  <si>
    <t>9a Typischer Lungenkraut-Buchenwald / Typischer Platterbsen-Buchenwald (Buchenmischwälder der submontanen Stufe)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</si>
</sst>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Arial"/>
    </font>
    <font>
      <sz val="8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10"/>
      <name val="Arial"/>
    </font>
    <font>
      <sz val="8"/>
      <color indexed="10"/>
      <name val="Arial"/>
    </font>
    <font>
      <sz val="10"/>
      <color indexed="10"/>
      <name val="Arial"/>
    </font>
    <font>
      <b/>
      <sz val="10"/>
      <color indexed="10"/>
      <name val="Arial"/>
    </font>
    <font>
      <vertAlign val="superscript"/>
      <sz val="10"/>
      <color indexed="10"/>
      <name val="Arial"/>
    </font>
    <font>
      <b/>
      <sz val="10"/>
      <color indexed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7" fillId="0" borderId="0" xfId="0" applyFont="1"/>
    <xf numFmtId="0" fontId="9" fillId="0" borderId="0" xfId="0" applyFont="1"/>
    <xf numFmtId="0" fontId="9" fillId="0" borderId="0" xfId="0" quotePrefix="1" applyFont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0" xfId="0" quotePrefix="1" applyFont="1" applyFill="1" applyBorder="1" applyAlignment="1">
      <alignment wrapText="1"/>
    </xf>
    <xf numFmtId="0" fontId="0" fillId="0" borderId="0" xfId="0" applyAlignment="1">
      <alignment vertical="top"/>
    </xf>
    <xf numFmtId="0" fontId="3" fillId="2" borderId="1" xfId="1" applyFont="1" applyFill="1" applyBorder="1"/>
    <xf numFmtId="0" fontId="2" fillId="2" borderId="2" xfId="1" applyFill="1" applyBorder="1"/>
    <xf numFmtId="0" fontId="12" fillId="2" borderId="2" xfId="1" applyFont="1" applyFill="1" applyBorder="1"/>
    <xf numFmtId="0" fontId="2" fillId="2" borderId="3" xfId="1" applyFill="1" applyBorder="1"/>
    <xf numFmtId="0" fontId="2" fillId="0" borderId="0" xfId="1" applyFill="1" applyBorder="1"/>
    <xf numFmtId="0" fontId="2" fillId="0" borderId="0" xfId="1" applyFill="1"/>
    <xf numFmtId="0" fontId="2" fillId="2" borderId="1" xfId="1" applyFont="1" applyFill="1" applyBorder="1"/>
    <xf numFmtId="0" fontId="2" fillId="2" borderId="2" xfId="1" applyFont="1" applyFill="1" applyBorder="1"/>
    <xf numFmtId="0" fontId="2" fillId="2" borderId="1" xfId="1" applyFill="1" applyBorder="1"/>
    <xf numFmtId="0" fontId="5" fillId="2" borderId="2" xfId="1" applyFont="1" applyFill="1" applyBorder="1"/>
    <xf numFmtId="0" fontId="5" fillId="2" borderId="1" xfId="1" applyFont="1" applyFill="1" applyBorder="1"/>
    <xf numFmtId="0" fontId="5" fillId="2" borderId="3" xfId="1" applyFont="1" applyFill="1" applyBorder="1"/>
    <xf numFmtId="0" fontId="6" fillId="0" borderId="0" xfId="1" applyFont="1" applyFill="1" applyBorder="1"/>
    <xf numFmtId="0" fontId="6" fillId="0" borderId="0" xfId="1" applyFont="1" applyFill="1"/>
    <xf numFmtId="0" fontId="2" fillId="2" borderId="4" xfId="1" applyFill="1" applyBorder="1" applyAlignment="1">
      <alignment textRotation="90"/>
    </xf>
    <xf numFmtId="0" fontId="13" fillId="2" borderId="4" xfId="1" applyFont="1" applyFill="1" applyBorder="1" applyAlignment="1">
      <alignment wrapText="1"/>
    </xf>
    <xf numFmtId="0" fontId="2" fillId="2" borderId="4" xfId="1" applyFill="1" applyBorder="1"/>
    <xf numFmtId="0" fontId="2" fillId="2" borderId="5" xfId="1" applyFill="1" applyBorder="1"/>
    <xf numFmtId="0" fontId="2" fillId="2" borderId="4" xfId="1" applyFont="1" applyFill="1" applyBorder="1" applyAlignment="1">
      <alignment wrapText="1"/>
    </xf>
    <xf numFmtId="0" fontId="2" fillId="2" borderId="5" xfId="1" applyFill="1" applyBorder="1" applyAlignment="1">
      <alignment wrapText="1"/>
    </xf>
    <xf numFmtId="0" fontId="2" fillId="2" borderId="6" xfId="1" applyFill="1" applyBorder="1"/>
    <xf numFmtId="2" fontId="2" fillId="2" borderId="0" xfId="1" applyNumberFormat="1" applyFill="1" applyBorder="1"/>
    <xf numFmtId="0" fontId="2" fillId="2" borderId="6" xfId="1" applyFill="1" applyBorder="1" applyAlignment="1">
      <alignment horizontal="right"/>
    </xf>
    <xf numFmtId="2" fontId="2" fillId="2" borderId="7" xfId="1" applyNumberFormat="1" applyFill="1" applyBorder="1"/>
    <xf numFmtId="2" fontId="2" fillId="2" borderId="7" xfId="1" applyNumberFormat="1" applyFill="1" applyBorder="1" applyAlignment="1">
      <alignment horizontal="right"/>
    </xf>
    <xf numFmtId="2" fontId="2" fillId="2" borderId="0" xfId="1" applyNumberFormat="1" applyFill="1" applyBorder="1" applyAlignment="1">
      <alignment horizontal="right"/>
    </xf>
    <xf numFmtId="1" fontId="2" fillId="2" borderId="8" xfId="1" applyNumberFormat="1" applyFill="1" applyBorder="1" applyAlignment="1">
      <alignment horizontal="right"/>
    </xf>
    <xf numFmtId="2" fontId="2" fillId="2" borderId="8" xfId="1" applyNumberFormat="1" applyFill="1" applyBorder="1" applyAlignment="1">
      <alignment horizontal="right"/>
    </xf>
    <xf numFmtId="0" fontId="2" fillId="2" borderId="9" xfId="1" applyFill="1" applyBorder="1"/>
    <xf numFmtId="2" fontId="2" fillId="2" borderId="10" xfId="1" applyNumberFormat="1" applyFill="1" applyBorder="1"/>
    <xf numFmtId="0" fontId="2" fillId="2" borderId="11" xfId="1" applyFill="1" applyBorder="1"/>
    <xf numFmtId="0" fontId="2" fillId="2" borderId="5" xfId="1" applyFill="1" applyBorder="1" applyAlignment="1">
      <alignment horizontal="right"/>
    </xf>
    <xf numFmtId="2" fontId="2" fillId="2" borderId="5" xfId="1" applyNumberFormat="1" applyFont="1" applyFill="1" applyBorder="1"/>
    <xf numFmtId="0" fontId="2" fillId="2" borderId="5" xfId="1" applyFont="1" applyFill="1" applyBorder="1" applyAlignment="1">
      <alignment horizontal="right"/>
    </xf>
    <xf numFmtId="2" fontId="2" fillId="2" borderId="5" xfId="1" applyNumberFormat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1" fontId="2" fillId="2" borderId="1" xfId="1" applyNumberFormat="1" applyFont="1" applyFill="1" applyBorder="1" applyAlignment="1">
      <alignment horizontal="right"/>
    </xf>
    <xf numFmtId="2" fontId="3" fillId="2" borderId="5" xfId="1" applyNumberFormat="1" applyFont="1" applyFill="1" applyBorder="1" applyAlignment="1">
      <alignment horizontal="right"/>
    </xf>
    <xf numFmtId="0" fontId="2" fillId="2" borderId="0" xfId="1" applyFill="1" applyBorder="1"/>
    <xf numFmtId="0" fontId="2" fillId="2" borderId="0" xfId="1" applyFill="1" applyBorder="1" applyAlignment="1">
      <alignment horizontal="right"/>
    </xf>
    <xf numFmtId="2" fontId="3" fillId="2" borderId="0" xfId="1" applyNumberFormat="1" applyFont="1" applyFill="1" applyBorder="1" applyAlignment="1">
      <alignment horizontal="right"/>
    </xf>
    <xf numFmtId="9" fontId="2" fillId="2" borderId="0" xfId="1" applyNumberFormat="1" applyFill="1" applyBorder="1" applyAlignment="1">
      <alignment horizontal="right"/>
    </xf>
    <xf numFmtId="9" fontId="2" fillId="2" borderId="0" xfId="1" applyNumberFormat="1" applyFill="1" applyBorder="1"/>
    <xf numFmtId="0" fontId="2" fillId="2" borderId="0" xfId="1" applyFont="1" applyFill="1" applyBorder="1"/>
    <xf numFmtId="0" fontId="3" fillId="2" borderId="0" xfId="1" applyFont="1" applyFill="1" applyBorder="1"/>
    <xf numFmtId="0" fontId="3" fillId="0" borderId="0" xfId="1" applyFont="1" applyFill="1" applyBorder="1"/>
    <xf numFmtId="0" fontId="3" fillId="0" borderId="0" xfId="1" applyFont="1" applyFill="1"/>
    <xf numFmtId="15" fontId="2" fillId="2" borderId="2" xfId="1" quotePrefix="1" applyNumberFormat="1" applyFill="1" applyBorder="1" applyAlignment="1">
      <alignment horizontal="left"/>
    </xf>
    <xf numFmtId="15" fontId="2" fillId="2" borderId="2" xfId="1" applyNumberFormat="1" applyFill="1" applyBorder="1" applyAlignment="1">
      <alignment horizontal="left"/>
    </xf>
  </cellXfs>
  <cellStyles count="2">
    <cellStyle name="Standard" xfId="0" builtinId="0"/>
    <cellStyle name="Standard_Mapp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workbookViewId="0"/>
  </sheetViews>
  <sheetFormatPr baseColWidth="10" defaultColWidth="5" defaultRowHeight="12.75" x14ac:dyDescent="0.2"/>
  <cols>
    <col min="1" max="1" width="3.875" style="17" customWidth="1"/>
    <col min="2" max="3" width="5" style="17" customWidth="1"/>
    <col min="4" max="4" width="5.75" style="17" bestFit="1" customWidth="1"/>
    <col min="5" max="11" width="5" style="17" customWidth="1"/>
    <col min="12" max="12" width="5.75" style="17" bestFit="1" customWidth="1"/>
    <col min="13" max="20" width="5" style="17" customWidth="1"/>
    <col min="21" max="22" width="7.625" style="17" customWidth="1"/>
    <col min="23" max="16384" width="5" style="17"/>
  </cols>
  <sheetData>
    <row r="1" spans="1:24" x14ac:dyDescent="0.2">
      <c r="A1" s="12" t="s">
        <v>371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4" t="s">
        <v>372</v>
      </c>
      <c r="U1" s="13"/>
      <c r="V1" s="15"/>
      <c r="W1" s="16"/>
      <c r="X1" s="16"/>
    </row>
    <row r="2" spans="1:24" x14ac:dyDescent="0.2">
      <c r="A2" s="18" t="s">
        <v>373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9" t="s">
        <v>374</v>
      </c>
      <c r="U2" s="13"/>
      <c r="V2" s="15"/>
      <c r="W2" s="16"/>
      <c r="X2" s="16"/>
    </row>
    <row r="3" spans="1:24" x14ac:dyDescent="0.2">
      <c r="A3" s="20" t="s">
        <v>154</v>
      </c>
      <c r="B3" s="13"/>
      <c r="C3" s="59">
        <v>39365</v>
      </c>
      <c r="D3" s="60"/>
      <c r="E3" s="60"/>
      <c r="F3" s="13"/>
      <c r="G3" s="13"/>
      <c r="H3" s="13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13"/>
      <c r="V3" s="15"/>
      <c r="W3" s="16"/>
      <c r="X3" s="16"/>
    </row>
    <row r="4" spans="1:24" s="25" customFormat="1" ht="15" x14ac:dyDescent="0.2">
      <c r="A4" s="22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3"/>
      <c r="W4" s="24"/>
      <c r="X4" s="24"/>
    </row>
    <row r="5" spans="1:24" ht="38.25" x14ac:dyDescent="0.2">
      <c r="A5" s="26" t="s">
        <v>359</v>
      </c>
      <c r="B5" s="26" t="s">
        <v>360</v>
      </c>
      <c r="C5" s="27" t="s">
        <v>367</v>
      </c>
      <c r="D5" s="28" t="s">
        <v>361</v>
      </c>
      <c r="E5" s="27" t="s">
        <v>375</v>
      </c>
      <c r="F5" s="28" t="s">
        <v>361</v>
      </c>
      <c r="G5" s="27" t="s">
        <v>368</v>
      </c>
      <c r="H5" s="28" t="s">
        <v>361</v>
      </c>
      <c r="I5" s="27" t="s">
        <v>376</v>
      </c>
      <c r="J5" s="29" t="s">
        <v>361</v>
      </c>
      <c r="K5" s="30" t="s">
        <v>369</v>
      </c>
      <c r="L5" s="29" t="s">
        <v>361</v>
      </c>
      <c r="M5" s="30" t="s">
        <v>377</v>
      </c>
      <c r="N5" s="29" t="s">
        <v>361</v>
      </c>
      <c r="O5" s="30" t="s">
        <v>370</v>
      </c>
      <c r="P5" s="29" t="s">
        <v>361</v>
      </c>
      <c r="Q5" s="30" t="s">
        <v>370</v>
      </c>
      <c r="R5" s="29" t="s">
        <v>361</v>
      </c>
      <c r="S5" s="30" t="s">
        <v>370</v>
      </c>
      <c r="T5" s="29" t="s">
        <v>361</v>
      </c>
      <c r="U5" s="31" t="s">
        <v>362</v>
      </c>
      <c r="V5" s="31" t="s">
        <v>363</v>
      </c>
      <c r="W5" s="16"/>
      <c r="X5" s="16"/>
    </row>
    <row r="6" spans="1:24" x14ac:dyDescent="0.2">
      <c r="A6" s="32">
        <v>1</v>
      </c>
      <c r="B6" s="33">
        <v>0.15</v>
      </c>
      <c r="C6" s="34">
        <v>9</v>
      </c>
      <c r="D6" s="35">
        <f t="shared" ref="D6:D25" si="0">SUM(B6*C6)</f>
        <v>1.3499999999999999</v>
      </c>
      <c r="E6" s="34">
        <v>16</v>
      </c>
      <c r="F6" s="36">
        <f t="shared" ref="F6:F25" si="1">SUM(B6*E6)</f>
        <v>2.4</v>
      </c>
      <c r="G6" s="34">
        <v>13</v>
      </c>
      <c r="H6" s="37">
        <f t="shared" ref="H6:H25" si="2">SUM(B6*G6)</f>
        <v>1.95</v>
      </c>
      <c r="I6" s="34">
        <v>3</v>
      </c>
      <c r="J6" s="36">
        <f t="shared" ref="J6:J25" si="3">SUM($B6*I6)</f>
        <v>0.44999999999999996</v>
      </c>
      <c r="K6" s="34">
        <v>2</v>
      </c>
      <c r="L6" s="36">
        <f t="shared" ref="L6:L25" si="4">SUM($B6*K6)</f>
        <v>0.3</v>
      </c>
      <c r="M6" s="34">
        <v>1</v>
      </c>
      <c r="N6" s="36">
        <f t="shared" ref="N6:N25" si="5">SUM($B6*M6)</f>
        <v>0.15</v>
      </c>
      <c r="O6" s="34"/>
      <c r="P6" s="36">
        <f t="shared" ref="P6:P25" si="6">SUM($B6*O6)</f>
        <v>0</v>
      </c>
      <c r="Q6" s="34"/>
      <c r="R6" s="36">
        <f t="shared" ref="R6:R25" si="7">SUM($B6*Q6)</f>
        <v>0</v>
      </c>
      <c r="S6" s="34"/>
      <c r="T6" s="36">
        <f t="shared" ref="T6:T25" si="8">SUM($B6*S6)</f>
        <v>0</v>
      </c>
      <c r="U6" s="38">
        <f t="shared" ref="U6:U26" si="9">SUM(C6+E6+G6+I6+K6+M6+O6+Q6+S6)</f>
        <v>44</v>
      </c>
      <c r="V6" s="39">
        <f t="shared" ref="V6:V26" si="10">SUM(D6+F6+H6+J6+L6+N6+P6+R6+T6)</f>
        <v>6.6000000000000005</v>
      </c>
      <c r="W6" s="16"/>
      <c r="X6" s="16"/>
    </row>
    <row r="7" spans="1:24" x14ac:dyDescent="0.2">
      <c r="A7" s="32">
        <v>2</v>
      </c>
      <c r="B7" s="33">
        <v>0.25</v>
      </c>
      <c r="C7" s="34">
        <v>23</v>
      </c>
      <c r="D7" s="35">
        <f t="shared" si="0"/>
        <v>5.75</v>
      </c>
      <c r="E7" s="34">
        <v>13</v>
      </c>
      <c r="F7" s="36">
        <f t="shared" si="1"/>
        <v>3.25</v>
      </c>
      <c r="G7" s="34">
        <v>16</v>
      </c>
      <c r="H7" s="37">
        <f t="shared" si="2"/>
        <v>4</v>
      </c>
      <c r="I7" s="34">
        <v>9</v>
      </c>
      <c r="J7" s="36">
        <f t="shared" si="3"/>
        <v>2.25</v>
      </c>
      <c r="K7" s="34">
        <v>1</v>
      </c>
      <c r="L7" s="36">
        <f t="shared" si="4"/>
        <v>0.25</v>
      </c>
      <c r="M7" s="34"/>
      <c r="N7" s="36">
        <f t="shared" si="5"/>
        <v>0</v>
      </c>
      <c r="O7" s="34"/>
      <c r="P7" s="36">
        <f t="shared" si="6"/>
        <v>0</v>
      </c>
      <c r="Q7" s="34"/>
      <c r="R7" s="36">
        <f t="shared" si="7"/>
        <v>0</v>
      </c>
      <c r="S7" s="34"/>
      <c r="T7" s="36">
        <f t="shared" si="8"/>
        <v>0</v>
      </c>
      <c r="U7" s="38">
        <f t="shared" si="9"/>
        <v>62</v>
      </c>
      <c r="V7" s="39">
        <f t="shared" si="10"/>
        <v>15.5</v>
      </c>
      <c r="W7" s="16"/>
      <c r="X7" s="16"/>
    </row>
    <row r="8" spans="1:24" x14ac:dyDescent="0.2">
      <c r="A8" s="32">
        <v>3</v>
      </c>
      <c r="B8" s="33">
        <v>0.35</v>
      </c>
      <c r="C8" s="34">
        <v>29</v>
      </c>
      <c r="D8" s="35">
        <f t="shared" si="0"/>
        <v>10.149999999999999</v>
      </c>
      <c r="E8" s="34">
        <v>7</v>
      </c>
      <c r="F8" s="36">
        <f t="shared" si="1"/>
        <v>2.4499999999999997</v>
      </c>
      <c r="G8" s="34">
        <v>19</v>
      </c>
      <c r="H8" s="37">
        <f t="shared" si="2"/>
        <v>6.6499999999999995</v>
      </c>
      <c r="I8" s="34">
        <v>13</v>
      </c>
      <c r="J8" s="36">
        <f t="shared" si="3"/>
        <v>4.55</v>
      </c>
      <c r="K8" s="34">
        <v>5</v>
      </c>
      <c r="L8" s="36">
        <f t="shared" si="4"/>
        <v>1.75</v>
      </c>
      <c r="M8" s="34"/>
      <c r="N8" s="36">
        <f t="shared" si="5"/>
        <v>0</v>
      </c>
      <c r="O8" s="34"/>
      <c r="P8" s="36">
        <f t="shared" si="6"/>
        <v>0</v>
      </c>
      <c r="Q8" s="34"/>
      <c r="R8" s="36">
        <f t="shared" si="7"/>
        <v>0</v>
      </c>
      <c r="S8" s="34"/>
      <c r="T8" s="36">
        <f t="shared" si="8"/>
        <v>0</v>
      </c>
      <c r="U8" s="38">
        <f t="shared" si="9"/>
        <v>73</v>
      </c>
      <c r="V8" s="39">
        <f t="shared" si="10"/>
        <v>25.549999999999997</v>
      </c>
      <c r="W8" s="16"/>
      <c r="X8" s="16"/>
    </row>
    <row r="9" spans="1:24" x14ac:dyDescent="0.2">
      <c r="A9" s="32">
        <v>4</v>
      </c>
      <c r="B9" s="33">
        <v>0.55000000000000004</v>
      </c>
      <c r="C9" s="34">
        <v>28</v>
      </c>
      <c r="D9" s="35">
        <f t="shared" si="0"/>
        <v>15.400000000000002</v>
      </c>
      <c r="E9" s="34">
        <v>12</v>
      </c>
      <c r="F9" s="36">
        <f t="shared" si="1"/>
        <v>6.6000000000000005</v>
      </c>
      <c r="G9" s="34">
        <v>8</v>
      </c>
      <c r="H9" s="37">
        <f t="shared" si="2"/>
        <v>4.4000000000000004</v>
      </c>
      <c r="I9" s="34">
        <v>9</v>
      </c>
      <c r="J9" s="36">
        <f t="shared" si="3"/>
        <v>4.95</v>
      </c>
      <c r="K9" s="34">
        <v>1</v>
      </c>
      <c r="L9" s="36">
        <f t="shared" si="4"/>
        <v>0.55000000000000004</v>
      </c>
      <c r="M9" s="34"/>
      <c r="N9" s="36">
        <f t="shared" si="5"/>
        <v>0</v>
      </c>
      <c r="O9" s="34"/>
      <c r="P9" s="36">
        <f t="shared" si="6"/>
        <v>0</v>
      </c>
      <c r="Q9" s="34"/>
      <c r="R9" s="36">
        <f t="shared" si="7"/>
        <v>0</v>
      </c>
      <c r="S9" s="34"/>
      <c r="T9" s="36">
        <f t="shared" si="8"/>
        <v>0</v>
      </c>
      <c r="U9" s="38">
        <f t="shared" si="9"/>
        <v>58</v>
      </c>
      <c r="V9" s="39">
        <f t="shared" si="10"/>
        <v>31.900000000000006</v>
      </c>
      <c r="W9" s="16"/>
      <c r="X9" s="16"/>
    </row>
    <row r="10" spans="1:24" x14ac:dyDescent="0.2">
      <c r="A10" s="32">
        <v>5</v>
      </c>
      <c r="B10" s="33">
        <v>0.75</v>
      </c>
      <c r="C10" s="34">
        <v>28</v>
      </c>
      <c r="D10" s="35">
        <f t="shared" si="0"/>
        <v>21</v>
      </c>
      <c r="E10" s="34">
        <v>10</v>
      </c>
      <c r="F10" s="36">
        <f t="shared" si="1"/>
        <v>7.5</v>
      </c>
      <c r="G10" s="34">
        <v>12</v>
      </c>
      <c r="H10" s="37">
        <f t="shared" si="2"/>
        <v>9</v>
      </c>
      <c r="I10" s="34">
        <v>5</v>
      </c>
      <c r="J10" s="36">
        <f t="shared" si="3"/>
        <v>3.75</v>
      </c>
      <c r="K10" s="34"/>
      <c r="L10" s="36">
        <f t="shared" si="4"/>
        <v>0</v>
      </c>
      <c r="M10" s="34"/>
      <c r="N10" s="36">
        <f t="shared" si="5"/>
        <v>0</v>
      </c>
      <c r="O10" s="34"/>
      <c r="P10" s="36">
        <f t="shared" si="6"/>
        <v>0</v>
      </c>
      <c r="Q10" s="34"/>
      <c r="R10" s="36">
        <f t="shared" si="7"/>
        <v>0</v>
      </c>
      <c r="S10" s="34"/>
      <c r="T10" s="36">
        <f t="shared" si="8"/>
        <v>0</v>
      </c>
      <c r="U10" s="38">
        <f t="shared" si="9"/>
        <v>55</v>
      </c>
      <c r="V10" s="39">
        <f t="shared" si="10"/>
        <v>41.25</v>
      </c>
      <c r="W10" s="16"/>
      <c r="X10" s="16"/>
    </row>
    <row r="11" spans="1:24" x14ac:dyDescent="0.2">
      <c r="A11" s="32">
        <v>6</v>
      </c>
      <c r="B11" s="33">
        <v>1</v>
      </c>
      <c r="C11" s="34">
        <v>18</v>
      </c>
      <c r="D11" s="35">
        <f t="shared" si="0"/>
        <v>18</v>
      </c>
      <c r="E11" s="34">
        <v>9</v>
      </c>
      <c r="F11" s="36">
        <f t="shared" si="1"/>
        <v>9</v>
      </c>
      <c r="G11" s="34">
        <v>3</v>
      </c>
      <c r="H11" s="37">
        <f t="shared" si="2"/>
        <v>3</v>
      </c>
      <c r="I11" s="34">
        <v>6</v>
      </c>
      <c r="J11" s="36">
        <f t="shared" si="3"/>
        <v>6</v>
      </c>
      <c r="K11" s="34">
        <v>1</v>
      </c>
      <c r="L11" s="36">
        <f t="shared" si="4"/>
        <v>1</v>
      </c>
      <c r="M11" s="34">
        <v>1</v>
      </c>
      <c r="N11" s="36">
        <f t="shared" si="5"/>
        <v>1</v>
      </c>
      <c r="O11" s="34"/>
      <c r="P11" s="36">
        <f t="shared" si="6"/>
        <v>0</v>
      </c>
      <c r="Q11" s="34"/>
      <c r="R11" s="36">
        <f t="shared" si="7"/>
        <v>0</v>
      </c>
      <c r="S11" s="34"/>
      <c r="T11" s="36">
        <f t="shared" si="8"/>
        <v>0</v>
      </c>
      <c r="U11" s="38">
        <f t="shared" si="9"/>
        <v>38</v>
      </c>
      <c r="V11" s="39">
        <f t="shared" si="10"/>
        <v>38</v>
      </c>
      <c r="W11" s="16"/>
      <c r="X11" s="16"/>
    </row>
    <row r="12" spans="1:24" x14ac:dyDescent="0.2">
      <c r="A12" s="32">
        <v>7</v>
      </c>
      <c r="B12" s="33">
        <v>1.3</v>
      </c>
      <c r="C12" s="34">
        <v>20</v>
      </c>
      <c r="D12" s="35">
        <f t="shared" si="0"/>
        <v>26</v>
      </c>
      <c r="E12" s="34">
        <v>5</v>
      </c>
      <c r="F12" s="36">
        <f t="shared" si="1"/>
        <v>6.5</v>
      </c>
      <c r="G12" s="34">
        <v>2</v>
      </c>
      <c r="H12" s="37">
        <f t="shared" si="2"/>
        <v>2.6</v>
      </c>
      <c r="I12" s="34"/>
      <c r="J12" s="36">
        <f t="shared" si="3"/>
        <v>0</v>
      </c>
      <c r="K12" s="34"/>
      <c r="L12" s="36">
        <f t="shared" si="4"/>
        <v>0</v>
      </c>
      <c r="M12" s="34">
        <v>1</v>
      </c>
      <c r="N12" s="36">
        <f t="shared" si="5"/>
        <v>1.3</v>
      </c>
      <c r="O12" s="34"/>
      <c r="P12" s="36">
        <f t="shared" si="6"/>
        <v>0</v>
      </c>
      <c r="Q12" s="34"/>
      <c r="R12" s="36">
        <f t="shared" si="7"/>
        <v>0</v>
      </c>
      <c r="S12" s="34"/>
      <c r="T12" s="36">
        <f t="shared" si="8"/>
        <v>0</v>
      </c>
      <c r="U12" s="38">
        <f t="shared" si="9"/>
        <v>28</v>
      </c>
      <c r="V12" s="39">
        <f t="shared" si="10"/>
        <v>36.4</v>
      </c>
      <c r="W12" s="16"/>
      <c r="X12" s="16"/>
    </row>
    <row r="13" spans="1:24" x14ac:dyDescent="0.2">
      <c r="A13" s="32">
        <v>8</v>
      </c>
      <c r="B13" s="33">
        <v>1.6</v>
      </c>
      <c r="C13" s="34">
        <v>19</v>
      </c>
      <c r="D13" s="35">
        <f t="shared" si="0"/>
        <v>30.400000000000002</v>
      </c>
      <c r="E13" s="34">
        <v>5</v>
      </c>
      <c r="F13" s="36">
        <f t="shared" si="1"/>
        <v>8</v>
      </c>
      <c r="G13" s="34">
        <v>4</v>
      </c>
      <c r="H13" s="37">
        <f t="shared" si="2"/>
        <v>6.4</v>
      </c>
      <c r="I13" s="34"/>
      <c r="J13" s="36">
        <f t="shared" si="3"/>
        <v>0</v>
      </c>
      <c r="K13" s="34">
        <v>1</v>
      </c>
      <c r="L13" s="36">
        <f t="shared" si="4"/>
        <v>1.6</v>
      </c>
      <c r="M13" s="34"/>
      <c r="N13" s="36">
        <f t="shared" si="5"/>
        <v>0</v>
      </c>
      <c r="O13" s="34"/>
      <c r="P13" s="36">
        <f t="shared" si="6"/>
        <v>0</v>
      </c>
      <c r="Q13" s="34"/>
      <c r="R13" s="36">
        <f t="shared" si="7"/>
        <v>0</v>
      </c>
      <c r="S13" s="34"/>
      <c r="T13" s="36">
        <f t="shared" si="8"/>
        <v>0</v>
      </c>
      <c r="U13" s="38">
        <f t="shared" si="9"/>
        <v>29</v>
      </c>
      <c r="V13" s="39">
        <f t="shared" si="10"/>
        <v>46.400000000000006</v>
      </c>
      <c r="W13" s="16"/>
      <c r="X13" s="16"/>
    </row>
    <row r="14" spans="1:24" x14ac:dyDescent="0.2">
      <c r="A14" s="32">
        <v>9</v>
      </c>
      <c r="B14" s="33">
        <v>1.9</v>
      </c>
      <c r="C14" s="34">
        <v>15</v>
      </c>
      <c r="D14" s="35">
        <f t="shared" si="0"/>
        <v>28.5</v>
      </c>
      <c r="E14" s="34">
        <v>8</v>
      </c>
      <c r="F14" s="36">
        <f t="shared" si="1"/>
        <v>15.2</v>
      </c>
      <c r="G14" s="34">
        <v>1</v>
      </c>
      <c r="H14" s="37">
        <f t="shared" si="2"/>
        <v>1.9</v>
      </c>
      <c r="I14" s="34">
        <v>1</v>
      </c>
      <c r="J14" s="36">
        <f t="shared" si="3"/>
        <v>1.9</v>
      </c>
      <c r="K14" s="34"/>
      <c r="L14" s="36">
        <f t="shared" si="4"/>
        <v>0</v>
      </c>
      <c r="M14" s="34"/>
      <c r="N14" s="36">
        <f t="shared" si="5"/>
        <v>0</v>
      </c>
      <c r="O14" s="34"/>
      <c r="P14" s="36">
        <f t="shared" si="6"/>
        <v>0</v>
      </c>
      <c r="Q14" s="34"/>
      <c r="R14" s="36">
        <f t="shared" si="7"/>
        <v>0</v>
      </c>
      <c r="S14" s="34"/>
      <c r="T14" s="36">
        <f t="shared" si="8"/>
        <v>0</v>
      </c>
      <c r="U14" s="38">
        <f t="shared" si="9"/>
        <v>25</v>
      </c>
      <c r="V14" s="39">
        <f t="shared" si="10"/>
        <v>47.5</v>
      </c>
      <c r="W14" s="16"/>
      <c r="X14" s="16"/>
    </row>
    <row r="15" spans="1:24" x14ac:dyDescent="0.2">
      <c r="A15" s="32">
        <v>10</v>
      </c>
      <c r="B15" s="33">
        <v>2.2999999999999998</v>
      </c>
      <c r="C15" s="34">
        <v>12</v>
      </c>
      <c r="D15" s="35">
        <f t="shared" si="0"/>
        <v>27.599999999999998</v>
      </c>
      <c r="E15" s="34">
        <v>1</v>
      </c>
      <c r="F15" s="36">
        <f t="shared" si="1"/>
        <v>2.2999999999999998</v>
      </c>
      <c r="G15" s="34"/>
      <c r="H15" s="37">
        <f t="shared" si="2"/>
        <v>0</v>
      </c>
      <c r="I15" s="34"/>
      <c r="J15" s="36">
        <f t="shared" si="3"/>
        <v>0</v>
      </c>
      <c r="K15" s="34"/>
      <c r="L15" s="36">
        <f t="shared" si="4"/>
        <v>0</v>
      </c>
      <c r="M15" s="34"/>
      <c r="N15" s="36">
        <f t="shared" si="5"/>
        <v>0</v>
      </c>
      <c r="O15" s="34"/>
      <c r="P15" s="36">
        <f t="shared" si="6"/>
        <v>0</v>
      </c>
      <c r="Q15" s="34"/>
      <c r="R15" s="36">
        <f t="shared" si="7"/>
        <v>0</v>
      </c>
      <c r="S15" s="34"/>
      <c r="T15" s="36">
        <f t="shared" si="8"/>
        <v>0</v>
      </c>
      <c r="U15" s="38">
        <f t="shared" si="9"/>
        <v>13</v>
      </c>
      <c r="V15" s="39">
        <f t="shared" si="10"/>
        <v>29.9</v>
      </c>
      <c r="W15" s="16"/>
      <c r="X15" s="16"/>
    </row>
    <row r="16" spans="1:24" x14ac:dyDescent="0.2">
      <c r="A16" s="32">
        <v>11</v>
      </c>
      <c r="B16" s="33">
        <v>2.7</v>
      </c>
      <c r="C16" s="34">
        <v>7</v>
      </c>
      <c r="D16" s="35">
        <f t="shared" si="0"/>
        <v>18.900000000000002</v>
      </c>
      <c r="E16" s="34">
        <v>3</v>
      </c>
      <c r="F16" s="36">
        <f t="shared" si="1"/>
        <v>8.1000000000000014</v>
      </c>
      <c r="G16" s="34"/>
      <c r="H16" s="37">
        <f t="shared" si="2"/>
        <v>0</v>
      </c>
      <c r="I16" s="34"/>
      <c r="J16" s="36">
        <f t="shared" si="3"/>
        <v>0</v>
      </c>
      <c r="K16" s="34"/>
      <c r="L16" s="36">
        <f t="shared" si="4"/>
        <v>0</v>
      </c>
      <c r="M16" s="34"/>
      <c r="N16" s="36">
        <f t="shared" si="5"/>
        <v>0</v>
      </c>
      <c r="O16" s="34"/>
      <c r="P16" s="36">
        <f t="shared" si="6"/>
        <v>0</v>
      </c>
      <c r="Q16" s="34"/>
      <c r="R16" s="36">
        <f t="shared" si="7"/>
        <v>0</v>
      </c>
      <c r="S16" s="34"/>
      <c r="T16" s="36">
        <f t="shared" si="8"/>
        <v>0</v>
      </c>
      <c r="U16" s="38">
        <f t="shared" si="9"/>
        <v>10</v>
      </c>
      <c r="V16" s="39">
        <f t="shared" si="10"/>
        <v>27.000000000000004</v>
      </c>
      <c r="W16" s="16"/>
      <c r="X16" s="16"/>
    </row>
    <row r="17" spans="1:24" x14ac:dyDescent="0.2">
      <c r="A17" s="32">
        <v>12</v>
      </c>
      <c r="B17" s="33">
        <v>3.1</v>
      </c>
      <c r="C17" s="34">
        <v>1</v>
      </c>
      <c r="D17" s="35">
        <f t="shared" si="0"/>
        <v>3.1</v>
      </c>
      <c r="E17" s="34">
        <v>1</v>
      </c>
      <c r="F17" s="36">
        <f t="shared" si="1"/>
        <v>3.1</v>
      </c>
      <c r="G17" s="34"/>
      <c r="H17" s="37">
        <f t="shared" si="2"/>
        <v>0</v>
      </c>
      <c r="I17" s="34"/>
      <c r="J17" s="36">
        <f t="shared" si="3"/>
        <v>0</v>
      </c>
      <c r="K17" s="34"/>
      <c r="L17" s="36">
        <f t="shared" si="4"/>
        <v>0</v>
      </c>
      <c r="M17" s="34"/>
      <c r="N17" s="36">
        <f t="shared" si="5"/>
        <v>0</v>
      </c>
      <c r="O17" s="34"/>
      <c r="P17" s="36">
        <f t="shared" si="6"/>
        <v>0</v>
      </c>
      <c r="Q17" s="34"/>
      <c r="R17" s="36">
        <f t="shared" si="7"/>
        <v>0</v>
      </c>
      <c r="S17" s="34"/>
      <c r="T17" s="36">
        <f t="shared" si="8"/>
        <v>0</v>
      </c>
      <c r="U17" s="38">
        <f t="shared" si="9"/>
        <v>2</v>
      </c>
      <c r="V17" s="39">
        <f t="shared" si="10"/>
        <v>6.2</v>
      </c>
      <c r="W17" s="16"/>
      <c r="X17" s="16"/>
    </row>
    <row r="18" spans="1:24" x14ac:dyDescent="0.2">
      <c r="A18" s="32">
        <v>13</v>
      </c>
      <c r="B18" s="33">
        <v>3.5</v>
      </c>
      <c r="C18" s="34">
        <v>3</v>
      </c>
      <c r="D18" s="35">
        <f t="shared" si="0"/>
        <v>10.5</v>
      </c>
      <c r="E18" s="34">
        <v>2</v>
      </c>
      <c r="F18" s="36">
        <f t="shared" si="1"/>
        <v>7</v>
      </c>
      <c r="G18" s="34"/>
      <c r="H18" s="37">
        <f t="shared" si="2"/>
        <v>0</v>
      </c>
      <c r="I18" s="34"/>
      <c r="J18" s="36">
        <f t="shared" si="3"/>
        <v>0</v>
      </c>
      <c r="K18" s="34"/>
      <c r="L18" s="36">
        <f t="shared" si="4"/>
        <v>0</v>
      </c>
      <c r="M18" s="34"/>
      <c r="N18" s="36">
        <f t="shared" si="5"/>
        <v>0</v>
      </c>
      <c r="O18" s="34"/>
      <c r="P18" s="36">
        <f t="shared" si="6"/>
        <v>0</v>
      </c>
      <c r="Q18" s="34"/>
      <c r="R18" s="36">
        <f t="shared" si="7"/>
        <v>0</v>
      </c>
      <c r="S18" s="34"/>
      <c r="T18" s="36">
        <f t="shared" si="8"/>
        <v>0</v>
      </c>
      <c r="U18" s="38">
        <f t="shared" si="9"/>
        <v>5</v>
      </c>
      <c r="V18" s="39">
        <f t="shared" si="10"/>
        <v>17.5</v>
      </c>
      <c r="W18" s="16"/>
      <c r="X18" s="16"/>
    </row>
    <row r="19" spans="1:24" x14ac:dyDescent="0.2">
      <c r="A19" s="32">
        <v>14</v>
      </c>
      <c r="B19" s="33">
        <v>4</v>
      </c>
      <c r="C19" s="34">
        <v>2</v>
      </c>
      <c r="D19" s="35">
        <f t="shared" si="0"/>
        <v>8</v>
      </c>
      <c r="E19" s="34"/>
      <c r="F19" s="36">
        <f t="shared" si="1"/>
        <v>0</v>
      </c>
      <c r="G19" s="34"/>
      <c r="H19" s="37">
        <f t="shared" si="2"/>
        <v>0</v>
      </c>
      <c r="I19" s="34"/>
      <c r="J19" s="36">
        <f t="shared" si="3"/>
        <v>0</v>
      </c>
      <c r="K19" s="34"/>
      <c r="L19" s="36">
        <f t="shared" si="4"/>
        <v>0</v>
      </c>
      <c r="M19" s="34"/>
      <c r="N19" s="36">
        <f t="shared" si="5"/>
        <v>0</v>
      </c>
      <c r="O19" s="34"/>
      <c r="P19" s="36">
        <f t="shared" si="6"/>
        <v>0</v>
      </c>
      <c r="Q19" s="34"/>
      <c r="R19" s="36">
        <f t="shared" si="7"/>
        <v>0</v>
      </c>
      <c r="S19" s="34"/>
      <c r="T19" s="36">
        <f t="shared" si="8"/>
        <v>0</v>
      </c>
      <c r="U19" s="38">
        <f t="shared" si="9"/>
        <v>2</v>
      </c>
      <c r="V19" s="39">
        <f t="shared" si="10"/>
        <v>8</v>
      </c>
      <c r="W19" s="16"/>
      <c r="X19" s="16"/>
    </row>
    <row r="20" spans="1:24" x14ac:dyDescent="0.2">
      <c r="A20" s="32">
        <v>15</v>
      </c>
      <c r="B20" s="33">
        <v>4.5</v>
      </c>
      <c r="C20" s="34">
        <v>1</v>
      </c>
      <c r="D20" s="35">
        <f t="shared" si="0"/>
        <v>4.5</v>
      </c>
      <c r="E20" s="34"/>
      <c r="F20" s="36">
        <f t="shared" si="1"/>
        <v>0</v>
      </c>
      <c r="G20" s="34"/>
      <c r="H20" s="37">
        <f t="shared" si="2"/>
        <v>0</v>
      </c>
      <c r="I20" s="34"/>
      <c r="J20" s="36">
        <f t="shared" si="3"/>
        <v>0</v>
      </c>
      <c r="K20" s="34"/>
      <c r="L20" s="36">
        <f t="shared" si="4"/>
        <v>0</v>
      </c>
      <c r="M20" s="34"/>
      <c r="N20" s="36">
        <f t="shared" si="5"/>
        <v>0</v>
      </c>
      <c r="O20" s="34"/>
      <c r="P20" s="36">
        <f t="shared" si="6"/>
        <v>0</v>
      </c>
      <c r="Q20" s="34"/>
      <c r="R20" s="36">
        <f t="shared" si="7"/>
        <v>0</v>
      </c>
      <c r="S20" s="34"/>
      <c r="T20" s="36">
        <f t="shared" si="8"/>
        <v>0</v>
      </c>
      <c r="U20" s="38">
        <f t="shared" si="9"/>
        <v>1</v>
      </c>
      <c r="V20" s="39">
        <f t="shared" si="10"/>
        <v>4.5</v>
      </c>
      <c r="W20" s="16"/>
      <c r="X20" s="16"/>
    </row>
    <row r="21" spans="1:24" x14ac:dyDescent="0.2">
      <c r="A21" s="32">
        <v>16</v>
      </c>
      <c r="B21" s="33">
        <v>5</v>
      </c>
      <c r="C21" s="34"/>
      <c r="D21" s="35">
        <f t="shared" si="0"/>
        <v>0</v>
      </c>
      <c r="E21" s="34"/>
      <c r="F21" s="36">
        <f t="shared" si="1"/>
        <v>0</v>
      </c>
      <c r="G21" s="34"/>
      <c r="H21" s="37">
        <f t="shared" si="2"/>
        <v>0</v>
      </c>
      <c r="I21" s="34"/>
      <c r="J21" s="36">
        <f t="shared" si="3"/>
        <v>0</v>
      </c>
      <c r="K21" s="34"/>
      <c r="L21" s="36">
        <f t="shared" si="4"/>
        <v>0</v>
      </c>
      <c r="M21" s="34"/>
      <c r="N21" s="36">
        <f t="shared" si="5"/>
        <v>0</v>
      </c>
      <c r="O21" s="34"/>
      <c r="P21" s="36">
        <f t="shared" si="6"/>
        <v>0</v>
      </c>
      <c r="Q21" s="34"/>
      <c r="R21" s="36">
        <f t="shared" si="7"/>
        <v>0</v>
      </c>
      <c r="S21" s="34"/>
      <c r="T21" s="36">
        <f t="shared" si="8"/>
        <v>0</v>
      </c>
      <c r="U21" s="38">
        <f t="shared" si="9"/>
        <v>0</v>
      </c>
      <c r="V21" s="39">
        <f t="shared" si="10"/>
        <v>0</v>
      </c>
      <c r="W21" s="16"/>
      <c r="X21" s="16"/>
    </row>
    <row r="22" spans="1:24" x14ac:dyDescent="0.2">
      <c r="A22" s="32">
        <v>17</v>
      </c>
      <c r="B22" s="33">
        <v>5.5</v>
      </c>
      <c r="C22" s="34"/>
      <c r="D22" s="35">
        <f t="shared" si="0"/>
        <v>0</v>
      </c>
      <c r="E22" s="34"/>
      <c r="F22" s="36">
        <f t="shared" si="1"/>
        <v>0</v>
      </c>
      <c r="G22" s="34"/>
      <c r="H22" s="37">
        <f t="shared" si="2"/>
        <v>0</v>
      </c>
      <c r="I22" s="34"/>
      <c r="J22" s="36">
        <f t="shared" si="3"/>
        <v>0</v>
      </c>
      <c r="K22" s="34"/>
      <c r="L22" s="36">
        <f t="shared" si="4"/>
        <v>0</v>
      </c>
      <c r="M22" s="34"/>
      <c r="N22" s="36">
        <f t="shared" si="5"/>
        <v>0</v>
      </c>
      <c r="O22" s="34"/>
      <c r="P22" s="36">
        <f t="shared" si="6"/>
        <v>0</v>
      </c>
      <c r="Q22" s="34"/>
      <c r="R22" s="36">
        <f t="shared" si="7"/>
        <v>0</v>
      </c>
      <c r="S22" s="34"/>
      <c r="T22" s="36">
        <f t="shared" si="8"/>
        <v>0</v>
      </c>
      <c r="U22" s="38">
        <f t="shared" si="9"/>
        <v>0</v>
      </c>
      <c r="V22" s="39">
        <f t="shared" si="10"/>
        <v>0</v>
      </c>
      <c r="W22" s="16"/>
      <c r="X22" s="16"/>
    </row>
    <row r="23" spans="1:24" x14ac:dyDescent="0.2">
      <c r="A23" s="32">
        <v>18</v>
      </c>
      <c r="B23" s="33">
        <v>6.1</v>
      </c>
      <c r="C23" s="34"/>
      <c r="D23" s="35">
        <f t="shared" si="0"/>
        <v>0</v>
      </c>
      <c r="E23" s="34"/>
      <c r="F23" s="36">
        <f t="shared" si="1"/>
        <v>0</v>
      </c>
      <c r="G23" s="34"/>
      <c r="H23" s="37">
        <f t="shared" si="2"/>
        <v>0</v>
      </c>
      <c r="I23" s="34"/>
      <c r="J23" s="36">
        <f t="shared" si="3"/>
        <v>0</v>
      </c>
      <c r="K23" s="34"/>
      <c r="L23" s="36">
        <f t="shared" si="4"/>
        <v>0</v>
      </c>
      <c r="M23" s="34"/>
      <c r="N23" s="36">
        <f t="shared" si="5"/>
        <v>0</v>
      </c>
      <c r="O23" s="34"/>
      <c r="P23" s="36">
        <f t="shared" si="6"/>
        <v>0</v>
      </c>
      <c r="Q23" s="34"/>
      <c r="R23" s="36">
        <f t="shared" si="7"/>
        <v>0</v>
      </c>
      <c r="S23" s="34"/>
      <c r="T23" s="36">
        <f t="shared" si="8"/>
        <v>0</v>
      </c>
      <c r="U23" s="38">
        <f t="shared" si="9"/>
        <v>0</v>
      </c>
      <c r="V23" s="39">
        <f t="shared" si="10"/>
        <v>0</v>
      </c>
      <c r="W23" s="16"/>
      <c r="X23" s="16"/>
    </row>
    <row r="24" spans="1:24" x14ac:dyDescent="0.2">
      <c r="A24" s="32">
        <v>19</v>
      </c>
      <c r="B24" s="33">
        <v>6.7</v>
      </c>
      <c r="C24" s="34">
        <v>1</v>
      </c>
      <c r="D24" s="35">
        <f t="shared" si="0"/>
        <v>6.7</v>
      </c>
      <c r="E24" s="34"/>
      <c r="F24" s="36">
        <f t="shared" si="1"/>
        <v>0</v>
      </c>
      <c r="G24" s="34"/>
      <c r="H24" s="37">
        <f t="shared" si="2"/>
        <v>0</v>
      </c>
      <c r="I24" s="34"/>
      <c r="J24" s="36">
        <f t="shared" si="3"/>
        <v>0</v>
      </c>
      <c r="K24" s="34"/>
      <c r="L24" s="36">
        <f t="shared" si="4"/>
        <v>0</v>
      </c>
      <c r="M24" s="34"/>
      <c r="N24" s="36">
        <f t="shared" si="5"/>
        <v>0</v>
      </c>
      <c r="O24" s="34"/>
      <c r="P24" s="36">
        <f t="shared" si="6"/>
        <v>0</v>
      </c>
      <c r="Q24" s="34"/>
      <c r="R24" s="36">
        <f t="shared" si="7"/>
        <v>0</v>
      </c>
      <c r="S24" s="34"/>
      <c r="T24" s="36">
        <f t="shared" si="8"/>
        <v>0</v>
      </c>
      <c r="U24" s="38">
        <f t="shared" si="9"/>
        <v>1</v>
      </c>
      <c r="V24" s="39">
        <f t="shared" si="10"/>
        <v>6.7</v>
      </c>
      <c r="W24" s="16"/>
      <c r="X24" s="16"/>
    </row>
    <row r="25" spans="1:24" x14ac:dyDescent="0.2">
      <c r="A25" s="40">
        <v>20</v>
      </c>
      <c r="B25" s="41">
        <v>7.3</v>
      </c>
      <c r="C25" s="34"/>
      <c r="D25" s="35">
        <f t="shared" si="0"/>
        <v>0</v>
      </c>
      <c r="E25" s="34"/>
      <c r="F25" s="36">
        <f t="shared" si="1"/>
        <v>0</v>
      </c>
      <c r="G25" s="34"/>
      <c r="H25" s="37">
        <f t="shared" si="2"/>
        <v>0</v>
      </c>
      <c r="I25" s="34"/>
      <c r="J25" s="36">
        <f t="shared" si="3"/>
        <v>0</v>
      </c>
      <c r="K25" s="34"/>
      <c r="L25" s="36">
        <f t="shared" si="4"/>
        <v>0</v>
      </c>
      <c r="M25" s="34"/>
      <c r="N25" s="36">
        <f t="shared" si="5"/>
        <v>0</v>
      </c>
      <c r="O25" s="34"/>
      <c r="P25" s="36">
        <f t="shared" si="6"/>
        <v>0</v>
      </c>
      <c r="Q25" s="34"/>
      <c r="R25" s="36">
        <f t="shared" si="7"/>
        <v>0</v>
      </c>
      <c r="S25" s="34"/>
      <c r="T25" s="36">
        <f t="shared" si="8"/>
        <v>0</v>
      </c>
      <c r="U25" s="38">
        <f t="shared" si="9"/>
        <v>0</v>
      </c>
      <c r="V25" s="39">
        <f t="shared" si="10"/>
        <v>0</v>
      </c>
      <c r="W25" s="16"/>
      <c r="X25" s="16"/>
    </row>
    <row r="26" spans="1:24" x14ac:dyDescent="0.2">
      <c r="A26" s="40" t="s">
        <v>364</v>
      </c>
      <c r="B26" s="42"/>
      <c r="C26" s="43">
        <f t="shared" ref="C26:T26" si="11">SUM(C6:C25)</f>
        <v>216</v>
      </c>
      <c r="D26" s="44">
        <f t="shared" si="11"/>
        <v>235.85</v>
      </c>
      <c r="E26" s="45">
        <f t="shared" si="11"/>
        <v>92</v>
      </c>
      <c r="F26" s="46">
        <f t="shared" si="11"/>
        <v>81.400000000000006</v>
      </c>
      <c r="G26" s="45">
        <f t="shared" si="11"/>
        <v>78</v>
      </c>
      <c r="H26" s="47">
        <f t="shared" si="11"/>
        <v>39.9</v>
      </c>
      <c r="I26" s="45">
        <f t="shared" si="11"/>
        <v>46</v>
      </c>
      <c r="J26" s="46">
        <f t="shared" si="11"/>
        <v>23.849999999999998</v>
      </c>
      <c r="K26" s="48">
        <f t="shared" si="11"/>
        <v>11</v>
      </c>
      <c r="L26" s="47">
        <f t="shared" si="11"/>
        <v>5.4499999999999993</v>
      </c>
      <c r="M26" s="48">
        <f t="shared" si="11"/>
        <v>3</v>
      </c>
      <c r="N26" s="47">
        <f t="shared" si="11"/>
        <v>2.4500000000000002</v>
      </c>
      <c r="O26" s="48">
        <f t="shared" si="11"/>
        <v>0</v>
      </c>
      <c r="P26" s="47">
        <f t="shared" si="11"/>
        <v>0</v>
      </c>
      <c r="Q26" s="48">
        <f t="shared" si="11"/>
        <v>0</v>
      </c>
      <c r="R26" s="47">
        <f t="shared" si="11"/>
        <v>0</v>
      </c>
      <c r="S26" s="48">
        <f t="shared" si="11"/>
        <v>0</v>
      </c>
      <c r="T26" s="47">
        <f t="shared" si="11"/>
        <v>0</v>
      </c>
      <c r="U26" s="49">
        <f t="shared" si="9"/>
        <v>446</v>
      </c>
      <c r="V26" s="49">
        <f t="shared" si="10"/>
        <v>388.9</v>
      </c>
      <c r="W26" s="16"/>
      <c r="X26" s="16"/>
    </row>
    <row r="27" spans="1:24" x14ac:dyDescent="0.2">
      <c r="A27" s="50"/>
      <c r="B27" s="50"/>
      <c r="C27" s="51"/>
      <c r="D27" s="33"/>
      <c r="E27" s="51"/>
      <c r="F27" s="37"/>
      <c r="G27" s="37"/>
      <c r="H27" s="37"/>
      <c r="I27" s="51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51"/>
      <c r="V27" s="52"/>
      <c r="W27" s="16"/>
      <c r="X27" s="16"/>
    </row>
    <row r="28" spans="1:24" x14ac:dyDescent="0.2">
      <c r="A28" s="50" t="s">
        <v>365</v>
      </c>
      <c r="B28" s="50"/>
      <c r="C28" s="53">
        <f>C26/$U$26</f>
        <v>0.48430493273542602</v>
      </c>
      <c r="D28" s="33"/>
      <c r="E28" s="53">
        <f>E26/$U$26</f>
        <v>0.20627802690582961</v>
      </c>
      <c r="F28" s="37"/>
      <c r="G28" s="53">
        <f>G26/$U$26</f>
        <v>0.17488789237668162</v>
      </c>
      <c r="H28" s="37"/>
      <c r="I28" s="53">
        <f>I26/$U$26</f>
        <v>0.1031390134529148</v>
      </c>
      <c r="J28" s="37"/>
      <c r="K28" s="53">
        <f>K26/$U$26</f>
        <v>2.4663677130044841E-2</v>
      </c>
      <c r="L28" s="33"/>
      <c r="M28" s="53">
        <f>M26/$U$26</f>
        <v>6.7264573991031393E-3</v>
      </c>
      <c r="N28" s="37"/>
      <c r="O28" s="53">
        <f>O26/$U$26</f>
        <v>0</v>
      </c>
      <c r="P28" s="37"/>
      <c r="Q28" s="53">
        <f>Q26/$U$26</f>
        <v>0</v>
      </c>
      <c r="R28" s="37"/>
      <c r="S28" s="53">
        <f>S26/$U$26</f>
        <v>0</v>
      </c>
      <c r="T28" s="33"/>
      <c r="U28" s="53">
        <f>U26/$U$26</f>
        <v>1</v>
      </c>
      <c r="V28" s="52"/>
      <c r="W28" s="16"/>
      <c r="X28" s="16"/>
    </row>
    <row r="29" spans="1:24" x14ac:dyDescent="0.2">
      <c r="A29" s="50"/>
      <c r="B29" s="50"/>
      <c r="C29" s="51"/>
      <c r="D29" s="33"/>
      <c r="E29" s="51"/>
      <c r="F29" s="37"/>
      <c r="G29" s="37"/>
      <c r="H29" s="37"/>
      <c r="I29" s="51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51"/>
      <c r="V29" s="52"/>
      <c r="W29" s="16"/>
      <c r="X29" s="16"/>
    </row>
    <row r="30" spans="1:24" x14ac:dyDescent="0.2">
      <c r="A30" s="50" t="s">
        <v>366</v>
      </c>
      <c r="B30" s="50"/>
      <c r="C30" s="53"/>
      <c r="D30" s="33">
        <f>V26/U26</f>
        <v>0.87197309417040358</v>
      </c>
      <c r="E30" s="53"/>
      <c r="F30" s="37"/>
      <c r="G30" s="37"/>
      <c r="H30" s="37"/>
      <c r="I30" s="53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53"/>
      <c r="V30" s="52"/>
      <c r="W30" s="16"/>
      <c r="X30" s="16"/>
    </row>
    <row r="31" spans="1:24" x14ac:dyDescent="0.2">
      <c r="A31" s="50"/>
      <c r="B31" s="50"/>
      <c r="C31" s="50"/>
      <c r="D31" s="54"/>
      <c r="E31" s="50"/>
      <c r="F31" s="54"/>
      <c r="G31" s="54"/>
      <c r="H31" s="54"/>
      <c r="I31" s="50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0"/>
      <c r="V31" s="54"/>
      <c r="W31" s="16"/>
      <c r="X31" s="16"/>
    </row>
    <row r="32" spans="1:24" x14ac:dyDescent="0.2">
      <c r="A32" s="55" t="s">
        <v>378</v>
      </c>
      <c r="B32" s="50"/>
      <c r="C32" s="50"/>
      <c r="D32" s="54"/>
      <c r="E32" s="55" t="s">
        <v>379</v>
      </c>
      <c r="F32" s="54"/>
      <c r="G32" s="54"/>
      <c r="H32" s="54"/>
      <c r="I32" s="50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0"/>
      <c r="V32" s="54"/>
      <c r="W32" s="16"/>
      <c r="X32" s="16"/>
    </row>
    <row r="33" spans="1:24" x14ac:dyDescent="0.2">
      <c r="A33" s="55" t="s">
        <v>380</v>
      </c>
      <c r="B33" s="50"/>
      <c r="C33" s="50"/>
      <c r="D33" s="50"/>
      <c r="E33" s="55" t="s">
        <v>381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16"/>
      <c r="X33" s="16"/>
    </row>
    <row r="34" spans="1:24" s="58" customFormat="1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7"/>
      <c r="X34" s="16"/>
    </row>
    <row r="35" spans="1:24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4" x14ac:dyDescent="0.2">
      <c r="W36" s="16"/>
      <c r="X36" s="16"/>
    </row>
    <row r="37" spans="1:24" ht="13.5" customHeight="1" x14ac:dyDescent="0.2">
      <c r="W37" s="16"/>
      <c r="X37" s="16"/>
    </row>
    <row r="38" spans="1:24" x14ac:dyDescent="0.2">
      <c r="W38" s="16"/>
      <c r="X38" s="16"/>
    </row>
    <row r="39" spans="1:24" x14ac:dyDescent="0.2">
      <c r="W39" s="16"/>
      <c r="X39" s="16"/>
    </row>
    <row r="40" spans="1:24" x14ac:dyDescent="0.2">
      <c r="W40" s="16"/>
      <c r="X40" s="16"/>
    </row>
    <row r="41" spans="1:24" x14ac:dyDescent="0.2">
      <c r="W41" s="16"/>
      <c r="X41" s="16"/>
    </row>
    <row r="42" spans="1:24" x14ac:dyDescent="0.2">
      <c r="W42" s="16"/>
      <c r="X42" s="16"/>
    </row>
  </sheetData>
  <mergeCells count="1">
    <mergeCell ref="C3:E3"/>
  </mergeCells>
  <phoneticPr fontId="2" type="noConversion"/>
  <pageMargins left="0.78740157499999996" right="0.78740157499999996" top="0.984251969" bottom="0.984251969" header="0.4921259845" footer="0.4921259845"/>
  <pageSetup paperSize="9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H51"/>
  <sheetViews>
    <sheetView workbookViewId="0">
      <selection activeCell="C4" sqref="C4"/>
    </sheetView>
  </sheetViews>
  <sheetFormatPr baseColWidth="10" defaultRowHeight="14.25" x14ac:dyDescent="0.2"/>
  <cols>
    <col min="1" max="1" width="16" style="4" customWidth="1"/>
    <col min="2" max="3" width="22.5" style="4" customWidth="1"/>
    <col min="4" max="8" width="22.5" style="6" customWidth="1"/>
    <col min="9" max="9" width="6.5" style="6" customWidth="1"/>
    <col min="10" max="16384" width="11" style="6"/>
  </cols>
  <sheetData>
    <row r="1" spans="1:8" ht="51" x14ac:dyDescent="0.2">
      <c r="A1" s="4">
        <v>4</v>
      </c>
      <c r="B1" s="5" t="s">
        <v>207</v>
      </c>
      <c r="C1" s="5" t="s">
        <v>208</v>
      </c>
      <c r="D1" s="5" t="s">
        <v>209</v>
      </c>
      <c r="E1" s="5" t="s">
        <v>210</v>
      </c>
      <c r="F1" s="5" t="s">
        <v>211</v>
      </c>
      <c r="G1" s="5" t="s">
        <v>212</v>
      </c>
      <c r="H1" s="5" t="s">
        <v>213</v>
      </c>
    </row>
    <row r="2" spans="1:8" x14ac:dyDescent="0.2">
      <c r="A2" s="6"/>
      <c r="B2" s="6"/>
      <c r="C2" s="6"/>
      <c r="F2" s="7"/>
      <c r="G2" s="7"/>
      <c r="H2" s="7"/>
    </row>
    <row r="3" spans="1:8" ht="38.25" x14ac:dyDescent="0.2">
      <c r="A3" s="4" t="s">
        <v>153</v>
      </c>
      <c r="E3" s="4" t="s">
        <v>145</v>
      </c>
      <c r="F3" s="7"/>
      <c r="G3" s="7"/>
      <c r="H3" s="7"/>
    </row>
    <row r="4" spans="1:8" ht="127.5" x14ac:dyDescent="0.2">
      <c r="A4" s="4" t="s">
        <v>344</v>
      </c>
      <c r="C4" s="8" t="s">
        <v>161</v>
      </c>
      <c r="D4" s="8" t="s">
        <v>203</v>
      </c>
      <c r="E4" s="7"/>
      <c r="F4" s="7"/>
      <c r="G4" s="7"/>
      <c r="H4" s="7"/>
    </row>
    <row r="5" spans="1:8" ht="102" x14ac:dyDescent="0.2">
      <c r="A5" s="4" t="s">
        <v>214</v>
      </c>
      <c r="C5" s="8" t="s">
        <v>345</v>
      </c>
      <c r="D5" s="8" t="s">
        <v>204</v>
      </c>
      <c r="E5" s="7"/>
      <c r="F5" s="7"/>
      <c r="G5" s="7"/>
      <c r="H5" s="7"/>
    </row>
    <row r="6" spans="1:8" ht="102" x14ac:dyDescent="0.2">
      <c r="A6" s="9" t="s">
        <v>215</v>
      </c>
      <c r="C6" s="8" t="s">
        <v>162</v>
      </c>
      <c r="D6" s="8" t="s">
        <v>205</v>
      </c>
      <c r="E6" s="7"/>
      <c r="F6" s="7"/>
      <c r="G6" s="7"/>
      <c r="H6" s="7"/>
    </row>
    <row r="7" spans="1:8" ht="89.25" x14ac:dyDescent="0.2">
      <c r="A7" s="4" t="s">
        <v>201</v>
      </c>
      <c r="C7" s="10" t="s">
        <v>163</v>
      </c>
      <c r="D7" s="10" t="s">
        <v>206</v>
      </c>
      <c r="E7" s="7"/>
      <c r="F7" s="7"/>
      <c r="G7" s="7"/>
      <c r="H7" s="7"/>
    </row>
    <row r="8" spans="1:8" ht="89.25" x14ac:dyDescent="0.2">
      <c r="A8" s="4" t="s">
        <v>30</v>
      </c>
      <c r="C8" s="9"/>
      <c r="D8" s="9" t="s">
        <v>343</v>
      </c>
      <c r="E8" s="7"/>
      <c r="F8" s="7"/>
      <c r="G8" s="7"/>
      <c r="H8" s="7"/>
    </row>
    <row r="9" spans="1:8" ht="76.5" x14ac:dyDescent="0.2">
      <c r="A9" s="4" t="s">
        <v>202</v>
      </c>
      <c r="C9" s="9"/>
      <c r="D9" s="9" t="s">
        <v>342</v>
      </c>
      <c r="E9" s="7"/>
      <c r="F9" s="7"/>
      <c r="G9" s="7"/>
      <c r="H9" s="7"/>
    </row>
    <row r="10" spans="1:8" ht="114.75" x14ac:dyDescent="0.2">
      <c r="A10" s="4" t="s">
        <v>164</v>
      </c>
      <c r="C10" s="9"/>
      <c r="D10" s="9" t="s">
        <v>341</v>
      </c>
      <c r="E10" s="7"/>
      <c r="F10" s="7"/>
      <c r="G10" s="7"/>
      <c r="H10" s="7"/>
    </row>
    <row r="11" spans="1:8" ht="51" x14ac:dyDescent="0.2">
      <c r="A11" s="4" t="s">
        <v>24</v>
      </c>
      <c r="C11" s="9"/>
      <c r="D11" s="9" t="s">
        <v>340</v>
      </c>
      <c r="E11" s="7"/>
      <c r="F11" s="7"/>
      <c r="G11" s="7"/>
      <c r="H11" s="7"/>
    </row>
    <row r="12" spans="1:8" ht="51" x14ac:dyDescent="0.2">
      <c r="A12" s="4" t="s">
        <v>25</v>
      </c>
      <c r="C12" s="9"/>
      <c r="D12" s="9"/>
      <c r="E12" s="7"/>
      <c r="F12" s="7"/>
      <c r="G12" s="7"/>
      <c r="H12" s="4" t="s">
        <v>150</v>
      </c>
    </row>
    <row r="13" spans="1:8" ht="63.75" x14ac:dyDescent="0.2">
      <c r="A13" s="4" t="s">
        <v>26</v>
      </c>
      <c r="C13" s="9"/>
      <c r="D13" s="9" t="s">
        <v>338</v>
      </c>
      <c r="E13" s="7"/>
      <c r="F13" s="7"/>
      <c r="G13" s="7"/>
      <c r="H13" s="4"/>
    </row>
    <row r="14" spans="1:8" ht="63.75" x14ac:dyDescent="0.2">
      <c r="A14" s="4" t="s">
        <v>27</v>
      </c>
      <c r="C14" s="9"/>
      <c r="D14" s="9" t="s">
        <v>339</v>
      </c>
      <c r="E14" s="7"/>
      <c r="F14" s="7"/>
      <c r="G14" s="7"/>
      <c r="H14" s="4"/>
    </row>
    <row r="15" spans="1:8" ht="63.75" x14ac:dyDescent="0.2">
      <c r="A15" s="4" t="s">
        <v>28</v>
      </c>
      <c r="C15" s="9"/>
      <c r="D15" s="9"/>
      <c r="E15" s="7"/>
      <c r="F15" s="7"/>
      <c r="G15" s="7"/>
      <c r="H15" s="4" t="s">
        <v>150</v>
      </c>
    </row>
    <row r="16" spans="1:8" ht="63.75" x14ac:dyDescent="0.2">
      <c r="A16" s="4" t="s">
        <v>29</v>
      </c>
      <c r="C16" s="9"/>
      <c r="D16" s="9"/>
      <c r="E16" s="7"/>
      <c r="F16" s="7"/>
      <c r="G16" s="7"/>
      <c r="H16" s="4" t="s">
        <v>151</v>
      </c>
    </row>
    <row r="17" spans="1:8" ht="51" x14ac:dyDescent="0.2">
      <c r="A17" s="4" t="s">
        <v>23</v>
      </c>
      <c r="C17" s="9"/>
      <c r="D17" s="9" t="s">
        <v>152</v>
      </c>
      <c r="E17" s="7"/>
      <c r="F17" s="7"/>
      <c r="G17" s="7"/>
      <c r="H17" s="4"/>
    </row>
    <row r="18" spans="1:8" x14ac:dyDescent="0.2">
      <c r="D18" s="7"/>
      <c r="E18" s="7"/>
      <c r="F18" s="7"/>
      <c r="G18" s="7"/>
      <c r="H18" s="7"/>
    </row>
    <row r="19" spans="1:8" x14ac:dyDescent="0.2">
      <c r="D19" s="7"/>
      <c r="E19" s="7"/>
      <c r="F19" s="7"/>
      <c r="G19" s="7"/>
      <c r="H19" s="7"/>
    </row>
    <row r="20" spans="1:8" x14ac:dyDescent="0.2">
      <c r="D20" s="7"/>
      <c r="E20" s="7"/>
      <c r="F20" s="7"/>
      <c r="G20" s="7"/>
      <c r="H20" s="7"/>
    </row>
    <row r="21" spans="1:8" x14ac:dyDescent="0.2">
      <c r="D21" s="7"/>
      <c r="E21" s="7"/>
      <c r="F21" s="7"/>
      <c r="G21" s="7"/>
      <c r="H21" s="7"/>
    </row>
    <row r="22" spans="1:8" x14ac:dyDescent="0.2">
      <c r="D22" s="7"/>
      <c r="E22" s="7"/>
      <c r="F22" s="7"/>
      <c r="G22" s="7"/>
      <c r="H22" s="7"/>
    </row>
    <row r="23" spans="1:8" x14ac:dyDescent="0.2">
      <c r="D23" s="7"/>
      <c r="E23" s="7"/>
      <c r="F23" s="7"/>
      <c r="G23" s="7"/>
      <c r="H23" s="7"/>
    </row>
    <row r="24" spans="1:8" x14ac:dyDescent="0.2">
      <c r="D24" s="7"/>
      <c r="E24" s="7"/>
      <c r="F24" s="7"/>
      <c r="G24" s="7"/>
      <c r="H24" s="7"/>
    </row>
    <row r="25" spans="1:8" x14ac:dyDescent="0.2">
      <c r="D25" s="7"/>
      <c r="E25" s="7"/>
      <c r="F25" s="7"/>
      <c r="G25" s="7"/>
      <c r="H25" s="7"/>
    </row>
    <row r="26" spans="1:8" x14ac:dyDescent="0.2">
      <c r="D26" s="7"/>
      <c r="E26" s="7"/>
      <c r="F26" s="7"/>
      <c r="G26" s="7"/>
      <c r="H26" s="7"/>
    </row>
    <row r="27" spans="1:8" x14ac:dyDescent="0.2">
      <c r="D27" s="7"/>
      <c r="E27" s="7"/>
      <c r="F27" s="7"/>
      <c r="G27" s="7"/>
      <c r="H27" s="7"/>
    </row>
    <row r="28" spans="1:8" x14ac:dyDescent="0.2">
      <c r="D28" s="7"/>
      <c r="E28" s="7"/>
      <c r="F28" s="7"/>
      <c r="G28" s="7"/>
      <c r="H28" s="7"/>
    </row>
    <row r="51" ht="14.25" customHeight="1" x14ac:dyDescent="0.2"/>
  </sheetData>
  <phoneticPr fontId="1" type="noConversion"/>
  <pageMargins left="0.78740157499999996" right="0.78740157499999996" top="0.984251969" bottom="0.984251969" header="0.4921259845" footer="0.4921259845"/>
  <pageSetup paperSize="1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H128"/>
  <sheetViews>
    <sheetView zoomScale="115" workbookViewId="0">
      <pane xSplit="1" ySplit="1" topLeftCell="C50" activePane="bottomRight" state="frozenSplit"/>
      <selection pane="topRight" activeCell="C1" sqref="C1"/>
      <selection pane="bottomLeft" activeCell="A7" sqref="A7"/>
      <selection pane="bottomRight" activeCell="D54" sqref="D54"/>
    </sheetView>
  </sheetViews>
  <sheetFormatPr baseColWidth="10" defaultRowHeight="14.25" x14ac:dyDescent="0.2"/>
  <cols>
    <col min="1" max="1" width="45.75" style="11" bestFit="1" customWidth="1"/>
    <col min="2" max="6" width="22.5" customWidth="1"/>
    <col min="7" max="7" width="22.375" customWidth="1"/>
    <col min="8" max="8" width="22.625" customWidth="1"/>
  </cols>
  <sheetData>
    <row r="1" spans="1:8" ht="51" x14ac:dyDescent="0.2">
      <c r="A1" s="2">
        <v>29</v>
      </c>
      <c r="B1" s="1" t="s">
        <v>146</v>
      </c>
      <c r="C1" s="1" t="s">
        <v>147</v>
      </c>
      <c r="D1" s="1" t="s">
        <v>148</v>
      </c>
      <c r="E1" s="1" t="s">
        <v>142</v>
      </c>
      <c r="F1" s="1" t="s">
        <v>143</v>
      </c>
      <c r="G1" s="1" t="s">
        <v>149</v>
      </c>
      <c r="H1" s="1" t="s">
        <v>144</v>
      </c>
    </row>
    <row r="2" spans="1:8" x14ac:dyDescent="0.2">
      <c r="B2" s="3"/>
      <c r="C2" s="3"/>
      <c r="D2" s="3"/>
      <c r="E2" s="3"/>
      <c r="F2" s="3"/>
      <c r="G2" s="3"/>
      <c r="H2" s="3"/>
    </row>
    <row r="3" spans="1:8" ht="67.5" x14ac:dyDescent="0.2">
      <c r="A3" s="11" t="s">
        <v>330</v>
      </c>
      <c r="B3" s="3" t="s">
        <v>328</v>
      </c>
      <c r="C3" s="3" t="s">
        <v>321</v>
      </c>
      <c r="D3" s="3" t="s">
        <v>322</v>
      </c>
      <c r="E3" s="3" t="s">
        <v>323</v>
      </c>
      <c r="F3" s="3" t="s">
        <v>324</v>
      </c>
      <c r="G3" s="3" t="s">
        <v>331</v>
      </c>
      <c r="H3" s="3" t="s">
        <v>325</v>
      </c>
    </row>
    <row r="4" spans="1:8" ht="67.5" x14ac:dyDescent="0.2">
      <c r="A4" s="11" t="s">
        <v>389</v>
      </c>
      <c r="B4" s="3" t="s">
        <v>390</v>
      </c>
      <c r="C4" s="3" t="s">
        <v>235</v>
      </c>
      <c r="D4" s="3"/>
      <c r="E4" s="3" t="s">
        <v>174</v>
      </c>
      <c r="F4" s="3" t="s">
        <v>175</v>
      </c>
      <c r="G4" s="3" t="s">
        <v>391</v>
      </c>
      <c r="H4" s="3" t="s">
        <v>387</v>
      </c>
    </row>
    <row r="5" spans="1:8" ht="56.25" x14ac:dyDescent="0.2">
      <c r="A5" s="11" t="s">
        <v>392</v>
      </c>
      <c r="B5" s="3" t="s">
        <v>393</v>
      </c>
      <c r="C5" s="3" t="s">
        <v>235</v>
      </c>
      <c r="D5" s="3"/>
      <c r="E5" s="3" t="s">
        <v>174</v>
      </c>
      <c r="F5" s="3" t="s">
        <v>175</v>
      </c>
      <c r="G5" s="3" t="s">
        <v>391</v>
      </c>
      <c r="H5" s="3" t="s">
        <v>387</v>
      </c>
    </row>
    <row r="6" spans="1:8" s="2" customFormat="1" ht="56.25" x14ac:dyDescent="0.2">
      <c r="A6" s="2" t="s">
        <v>0</v>
      </c>
      <c r="B6" s="3" t="s">
        <v>155</v>
      </c>
      <c r="C6" s="3" t="s">
        <v>156</v>
      </c>
      <c r="D6" s="3"/>
      <c r="E6" s="3" t="s">
        <v>410</v>
      </c>
      <c r="F6" s="3" t="s">
        <v>160</v>
      </c>
      <c r="G6" s="3" t="s">
        <v>157</v>
      </c>
      <c r="H6" s="3" t="s">
        <v>200</v>
      </c>
    </row>
    <row r="7" spans="1:8" s="2" customFormat="1" ht="56.25" x14ac:dyDescent="0.2">
      <c r="A7" s="2" t="s">
        <v>1</v>
      </c>
      <c r="B7" s="3" t="s">
        <v>158</v>
      </c>
      <c r="C7" s="3" t="s">
        <v>156</v>
      </c>
      <c r="E7" s="3" t="s">
        <v>410</v>
      </c>
      <c r="F7" s="3" t="s">
        <v>160</v>
      </c>
      <c r="G7" s="3" t="s">
        <v>159</v>
      </c>
      <c r="H7" s="3" t="s">
        <v>200</v>
      </c>
    </row>
    <row r="8" spans="1:8" ht="56.25" x14ac:dyDescent="0.2">
      <c r="A8" s="11" t="s">
        <v>384</v>
      </c>
      <c r="B8" s="3" t="s">
        <v>385</v>
      </c>
      <c r="C8" s="3" t="s">
        <v>235</v>
      </c>
      <c r="E8" s="3" t="s">
        <v>174</v>
      </c>
      <c r="F8" s="3" t="s">
        <v>324</v>
      </c>
      <c r="G8" s="3" t="s">
        <v>386</v>
      </c>
      <c r="H8" s="3" t="s">
        <v>387</v>
      </c>
    </row>
    <row r="9" spans="1:8" ht="67.5" x14ac:dyDescent="0.2">
      <c r="A9" s="11" t="s">
        <v>395</v>
      </c>
      <c r="B9" s="3" t="s">
        <v>394</v>
      </c>
      <c r="C9" s="3" t="s">
        <v>235</v>
      </c>
      <c r="D9" s="3"/>
      <c r="E9" s="3" t="s">
        <v>174</v>
      </c>
      <c r="F9" s="3" t="s">
        <v>324</v>
      </c>
      <c r="G9" s="3" t="s">
        <v>386</v>
      </c>
      <c r="H9" s="3" t="s">
        <v>387</v>
      </c>
    </row>
    <row r="10" spans="1:8" ht="56.25" x14ac:dyDescent="0.2">
      <c r="A10" s="11" t="s">
        <v>396</v>
      </c>
      <c r="B10" s="3" t="s">
        <v>397</v>
      </c>
      <c r="C10" s="3" t="s">
        <v>235</v>
      </c>
      <c r="D10" s="3"/>
      <c r="E10" s="3" t="s">
        <v>174</v>
      </c>
      <c r="F10" s="3" t="s">
        <v>324</v>
      </c>
      <c r="G10" s="3" t="s">
        <v>386</v>
      </c>
      <c r="H10" s="3" t="s">
        <v>387</v>
      </c>
    </row>
    <row r="11" spans="1:8" s="2" customFormat="1" ht="56.25" x14ac:dyDescent="0.2">
      <c r="A11" s="2" t="s">
        <v>411</v>
      </c>
      <c r="B11" s="3" t="s">
        <v>155</v>
      </c>
      <c r="C11" s="3" t="s">
        <v>156</v>
      </c>
      <c r="D11" s="3"/>
      <c r="E11" s="3" t="s">
        <v>410</v>
      </c>
      <c r="F11" s="3" t="s">
        <v>160</v>
      </c>
      <c r="G11" s="3" t="s">
        <v>157</v>
      </c>
      <c r="H11" s="3" t="s">
        <v>200</v>
      </c>
    </row>
    <row r="12" spans="1:8" s="2" customFormat="1" ht="56.25" x14ac:dyDescent="0.2">
      <c r="A12" s="2" t="s">
        <v>3</v>
      </c>
      <c r="B12" s="3" t="s">
        <v>4</v>
      </c>
      <c r="C12" s="3" t="s">
        <v>156</v>
      </c>
      <c r="D12" s="3"/>
      <c r="E12" s="3" t="s">
        <v>410</v>
      </c>
      <c r="F12" s="3" t="s">
        <v>160</v>
      </c>
      <c r="G12" s="3" t="s">
        <v>157</v>
      </c>
      <c r="H12" s="3" t="s">
        <v>200</v>
      </c>
    </row>
    <row r="13" spans="1:8" s="2" customFormat="1" ht="56.25" x14ac:dyDescent="0.2">
      <c r="A13" s="2" t="s">
        <v>9</v>
      </c>
      <c r="B13" s="3" t="s">
        <v>10</v>
      </c>
      <c r="C13" s="3" t="s">
        <v>218</v>
      </c>
      <c r="D13" s="3"/>
      <c r="E13" s="3" t="s">
        <v>410</v>
      </c>
      <c r="F13" s="3" t="s">
        <v>7</v>
      </c>
      <c r="G13" s="3" t="s">
        <v>157</v>
      </c>
      <c r="H13" s="3" t="s">
        <v>8</v>
      </c>
    </row>
    <row r="14" spans="1:8" s="2" customFormat="1" ht="56.25" x14ac:dyDescent="0.2">
      <c r="A14" s="2" t="s">
        <v>5</v>
      </c>
      <c r="B14" s="3" t="s">
        <v>6</v>
      </c>
      <c r="C14" s="3" t="s">
        <v>218</v>
      </c>
      <c r="D14" s="3"/>
      <c r="E14" s="3" t="s">
        <v>410</v>
      </c>
      <c r="F14" s="3" t="s">
        <v>160</v>
      </c>
      <c r="G14" s="3" t="s">
        <v>7</v>
      </c>
      <c r="H14" s="3" t="s">
        <v>8</v>
      </c>
    </row>
    <row r="15" spans="1:8" s="2" customFormat="1" ht="56.25" x14ac:dyDescent="0.2">
      <c r="A15" s="2" t="s">
        <v>2</v>
      </c>
      <c r="B15" s="3" t="s">
        <v>158</v>
      </c>
      <c r="C15" s="3" t="s">
        <v>156</v>
      </c>
      <c r="E15" s="3" t="s">
        <v>410</v>
      </c>
      <c r="F15" s="3" t="s">
        <v>160</v>
      </c>
      <c r="G15" s="3" t="s">
        <v>159</v>
      </c>
      <c r="H15" s="3" t="s">
        <v>200</v>
      </c>
    </row>
    <row r="16" spans="1:8" ht="56.25" x14ac:dyDescent="0.2">
      <c r="A16" s="11" t="s">
        <v>388</v>
      </c>
      <c r="B16" s="3" t="s">
        <v>385</v>
      </c>
      <c r="C16" s="3" t="s">
        <v>235</v>
      </c>
      <c r="E16" s="3" t="s">
        <v>174</v>
      </c>
      <c r="F16" s="3" t="s">
        <v>324</v>
      </c>
      <c r="G16" s="3" t="s">
        <v>386</v>
      </c>
      <c r="H16" s="3" t="s">
        <v>387</v>
      </c>
    </row>
    <row r="17" spans="1:8" ht="56.25" x14ac:dyDescent="0.2">
      <c r="A17" s="11" t="s">
        <v>398</v>
      </c>
      <c r="B17" s="3" t="s">
        <v>402</v>
      </c>
      <c r="C17" s="3" t="s">
        <v>235</v>
      </c>
      <c r="D17" s="3" t="s">
        <v>322</v>
      </c>
      <c r="E17" s="3" t="s">
        <v>174</v>
      </c>
      <c r="F17" s="3" t="s">
        <v>324</v>
      </c>
      <c r="G17" s="3" t="s">
        <v>400</v>
      </c>
      <c r="H17" s="3" t="s">
        <v>401</v>
      </c>
    </row>
    <row r="18" spans="1:8" ht="67.5" x14ac:dyDescent="0.2">
      <c r="A18" s="11" t="s">
        <v>399</v>
      </c>
      <c r="B18" s="3" t="s">
        <v>394</v>
      </c>
      <c r="C18" s="3" t="s">
        <v>235</v>
      </c>
      <c r="D18" s="3"/>
      <c r="E18" s="3" t="s">
        <v>174</v>
      </c>
      <c r="F18" s="3" t="s">
        <v>324</v>
      </c>
      <c r="G18" s="3" t="s">
        <v>386</v>
      </c>
      <c r="H18" s="3" t="s">
        <v>387</v>
      </c>
    </row>
    <row r="19" spans="1:8" ht="56.25" x14ac:dyDescent="0.2">
      <c r="A19" s="11" t="s">
        <v>403</v>
      </c>
      <c r="B19" s="3" t="s">
        <v>404</v>
      </c>
      <c r="C19" s="3" t="s">
        <v>235</v>
      </c>
      <c r="D19" s="3" t="s">
        <v>322</v>
      </c>
      <c r="E19" s="3" t="s">
        <v>174</v>
      </c>
      <c r="F19" s="3" t="s">
        <v>324</v>
      </c>
      <c r="G19" s="3" t="s">
        <v>400</v>
      </c>
      <c r="H19" s="3" t="s">
        <v>401</v>
      </c>
    </row>
    <row r="20" spans="1:8" ht="56.25" x14ac:dyDescent="0.2">
      <c r="A20" s="11" t="s">
        <v>55</v>
      </c>
      <c r="B20" s="3" t="s">
        <v>56</v>
      </c>
      <c r="C20" s="3" t="s">
        <v>156</v>
      </c>
      <c r="D20" s="3"/>
      <c r="E20" s="3" t="s">
        <v>176</v>
      </c>
      <c r="F20" s="3" t="s">
        <v>324</v>
      </c>
      <c r="G20" s="3" t="s">
        <v>57</v>
      </c>
      <c r="H20" s="3" t="s">
        <v>58</v>
      </c>
    </row>
    <row r="21" spans="1:8" ht="45" x14ac:dyDescent="0.2">
      <c r="A21" s="11" t="s">
        <v>44</v>
      </c>
      <c r="B21" s="3" t="s">
        <v>45</v>
      </c>
      <c r="C21" s="3" t="s">
        <v>156</v>
      </c>
      <c r="D21" s="3"/>
      <c r="E21" s="3" t="s">
        <v>46</v>
      </c>
      <c r="F21" s="3" t="s">
        <v>324</v>
      </c>
      <c r="G21" s="3" t="s">
        <v>47</v>
      </c>
      <c r="H21" s="3" t="s">
        <v>48</v>
      </c>
    </row>
    <row r="22" spans="1:8" ht="56.25" x14ac:dyDescent="0.2">
      <c r="A22" s="11" t="s">
        <v>405</v>
      </c>
      <c r="B22" s="3" t="s">
        <v>406</v>
      </c>
      <c r="C22" s="3" t="s">
        <v>235</v>
      </c>
      <c r="D22" s="3"/>
      <c r="E22" s="3" t="s">
        <v>174</v>
      </c>
      <c r="F22" s="3" t="s">
        <v>324</v>
      </c>
      <c r="G22" s="3" t="s">
        <v>407</v>
      </c>
      <c r="H22" s="3" t="s">
        <v>387</v>
      </c>
    </row>
    <row r="23" spans="1:8" ht="56.25" x14ac:dyDescent="0.2">
      <c r="A23" s="11" t="s">
        <v>408</v>
      </c>
      <c r="B23" s="3" t="s">
        <v>409</v>
      </c>
      <c r="C23" s="3" t="s">
        <v>235</v>
      </c>
      <c r="D23" s="3"/>
      <c r="E23" s="3" t="s">
        <v>174</v>
      </c>
      <c r="F23" s="3" t="s">
        <v>324</v>
      </c>
      <c r="G23" s="3" t="s">
        <v>407</v>
      </c>
      <c r="H23" s="3" t="s">
        <v>401</v>
      </c>
    </row>
    <row r="24" spans="1:8" ht="67.5" x14ac:dyDescent="0.2">
      <c r="A24" s="11" t="s">
        <v>382</v>
      </c>
      <c r="B24" s="3" t="s">
        <v>383</v>
      </c>
      <c r="C24" s="3" t="s">
        <v>166</v>
      </c>
      <c r="D24" s="3" t="s">
        <v>322</v>
      </c>
      <c r="E24" s="3" t="s">
        <v>177</v>
      </c>
      <c r="F24" s="3" t="s">
        <v>324</v>
      </c>
      <c r="G24" s="3" t="s">
        <v>358</v>
      </c>
      <c r="H24" s="3" t="s">
        <v>353</v>
      </c>
    </row>
    <row r="25" spans="1:8" ht="67.5" x14ac:dyDescent="0.2">
      <c r="A25" s="11" t="s">
        <v>357</v>
      </c>
      <c r="B25" s="3" t="s">
        <v>165</v>
      </c>
      <c r="C25" s="3" t="s">
        <v>166</v>
      </c>
      <c r="D25" s="3" t="s">
        <v>322</v>
      </c>
      <c r="E25" s="3" t="s">
        <v>177</v>
      </c>
      <c r="F25" s="3" t="s">
        <v>324</v>
      </c>
      <c r="G25" s="3" t="s">
        <v>358</v>
      </c>
      <c r="H25" s="3" t="s">
        <v>325</v>
      </c>
    </row>
    <row r="26" spans="1:8" s="2" customFormat="1" ht="56.25" x14ac:dyDescent="0.2">
      <c r="A26" s="2" t="s">
        <v>11</v>
      </c>
      <c r="B26" s="3" t="s">
        <v>10</v>
      </c>
      <c r="C26" s="3" t="s">
        <v>218</v>
      </c>
      <c r="D26" s="3"/>
      <c r="E26" s="3" t="s">
        <v>410</v>
      </c>
      <c r="F26" s="3" t="s">
        <v>7</v>
      </c>
      <c r="G26" s="3" t="s">
        <v>157</v>
      </c>
      <c r="H26" s="3" t="s">
        <v>8</v>
      </c>
    </row>
    <row r="27" spans="1:8" ht="45" x14ac:dyDescent="0.2">
      <c r="A27" s="11" t="s">
        <v>59</v>
      </c>
      <c r="B27" s="3" t="s">
        <v>60</v>
      </c>
      <c r="C27" s="3" t="s">
        <v>156</v>
      </c>
      <c r="D27" s="3"/>
      <c r="E27" s="3" t="s">
        <v>176</v>
      </c>
      <c r="F27" s="3" t="s">
        <v>324</v>
      </c>
      <c r="G27" s="3" t="s">
        <v>7</v>
      </c>
      <c r="H27" s="3" t="s">
        <v>61</v>
      </c>
    </row>
    <row r="28" spans="1:8" s="2" customFormat="1" ht="56.25" x14ac:dyDescent="0.2">
      <c r="A28" s="2" t="s">
        <v>12</v>
      </c>
      <c r="B28" s="3" t="s">
        <v>10</v>
      </c>
      <c r="C28" s="3" t="s">
        <v>218</v>
      </c>
      <c r="D28" s="3"/>
      <c r="E28" s="3" t="s">
        <v>410</v>
      </c>
      <c r="F28" s="3" t="s">
        <v>7</v>
      </c>
      <c r="G28" s="3" t="s">
        <v>157</v>
      </c>
      <c r="H28" s="3" t="s">
        <v>8</v>
      </c>
    </row>
    <row r="29" spans="1:8" s="2" customFormat="1" ht="67.5" x14ac:dyDescent="0.2">
      <c r="A29" s="2" t="s">
        <v>246</v>
      </c>
      <c r="B29" s="3" t="s">
        <v>13</v>
      </c>
      <c r="C29" s="3" t="s">
        <v>218</v>
      </c>
      <c r="D29" s="3"/>
      <c r="E29" s="3" t="s">
        <v>14</v>
      </c>
      <c r="F29" s="3" t="s">
        <v>7</v>
      </c>
      <c r="G29" s="3" t="s">
        <v>157</v>
      </c>
      <c r="H29" s="3" t="s">
        <v>8</v>
      </c>
    </row>
    <row r="30" spans="1:8" ht="78.75" x14ac:dyDescent="0.2">
      <c r="A30" s="11" t="s">
        <v>319</v>
      </c>
      <c r="B30" s="3" t="s">
        <v>320</v>
      </c>
      <c r="C30" s="3" t="s">
        <v>166</v>
      </c>
      <c r="D30" s="3" t="s">
        <v>322</v>
      </c>
      <c r="E30" s="3" t="s">
        <v>323</v>
      </c>
      <c r="F30" s="3" t="s">
        <v>324</v>
      </c>
      <c r="G30" s="3" t="s">
        <v>167</v>
      </c>
      <c r="H30" s="3" t="s">
        <v>325</v>
      </c>
    </row>
    <row r="31" spans="1:8" ht="78.75" x14ac:dyDescent="0.2">
      <c r="A31" s="11" t="s">
        <v>168</v>
      </c>
      <c r="B31" s="3" t="s">
        <v>320</v>
      </c>
      <c r="C31" s="3" t="s">
        <v>166</v>
      </c>
      <c r="D31" s="3" t="s">
        <v>322</v>
      </c>
      <c r="E31" s="3" t="s">
        <v>323</v>
      </c>
      <c r="F31" s="3" t="s">
        <v>324</v>
      </c>
      <c r="G31" s="3" t="s">
        <v>167</v>
      </c>
      <c r="H31" s="3" t="s">
        <v>325</v>
      </c>
    </row>
    <row r="32" spans="1:8" ht="78.75" x14ac:dyDescent="0.2">
      <c r="A32" s="11" t="s">
        <v>350</v>
      </c>
      <c r="B32" s="3" t="s">
        <v>351</v>
      </c>
      <c r="C32" s="3" t="s">
        <v>166</v>
      </c>
      <c r="D32" s="3" t="s">
        <v>347</v>
      </c>
      <c r="E32" s="3" t="s">
        <v>170</v>
      </c>
      <c r="F32" s="3" t="s">
        <v>352</v>
      </c>
      <c r="G32" s="3" t="s">
        <v>308</v>
      </c>
      <c r="H32" s="3" t="s">
        <v>353</v>
      </c>
    </row>
    <row r="33" spans="1:8" ht="78.75" x14ac:dyDescent="0.2">
      <c r="A33" s="11" t="s">
        <v>354</v>
      </c>
      <c r="B33" s="3" t="s">
        <v>351</v>
      </c>
      <c r="C33" s="3" t="s">
        <v>169</v>
      </c>
      <c r="D33" s="3" t="s">
        <v>347</v>
      </c>
      <c r="E33" s="3" t="s">
        <v>170</v>
      </c>
      <c r="F33" s="3" t="s">
        <v>352</v>
      </c>
      <c r="G33" s="3" t="s">
        <v>308</v>
      </c>
      <c r="H33" s="3" t="s">
        <v>353</v>
      </c>
    </row>
    <row r="34" spans="1:8" ht="78.75" x14ac:dyDescent="0.2">
      <c r="A34" s="11" t="s">
        <v>346</v>
      </c>
      <c r="B34" s="3" t="s">
        <v>171</v>
      </c>
      <c r="C34" s="3" t="s">
        <v>166</v>
      </c>
      <c r="D34" s="3" t="s">
        <v>347</v>
      </c>
      <c r="E34" s="3" t="s">
        <v>323</v>
      </c>
      <c r="F34" s="3" t="s">
        <v>324</v>
      </c>
      <c r="G34" s="3" t="s">
        <v>348</v>
      </c>
      <c r="H34" s="3" t="s">
        <v>349</v>
      </c>
    </row>
    <row r="35" spans="1:8" ht="67.5" x14ac:dyDescent="0.2">
      <c r="A35" s="11" t="s">
        <v>327</v>
      </c>
      <c r="B35" s="3" t="s">
        <v>328</v>
      </c>
      <c r="C35" s="3" t="s">
        <v>166</v>
      </c>
      <c r="D35" s="3" t="s">
        <v>322</v>
      </c>
      <c r="E35" s="3" t="s">
        <v>323</v>
      </c>
      <c r="F35" s="3" t="s">
        <v>324</v>
      </c>
      <c r="G35" s="3" t="s">
        <v>329</v>
      </c>
      <c r="H35" s="3" t="s">
        <v>325</v>
      </c>
    </row>
    <row r="36" spans="1:8" ht="67.5" x14ac:dyDescent="0.2">
      <c r="A36" s="11" t="s">
        <v>332</v>
      </c>
      <c r="B36" s="3" t="s">
        <v>335</v>
      </c>
      <c r="C36" s="3" t="s">
        <v>166</v>
      </c>
      <c r="D36" s="3" t="s">
        <v>322</v>
      </c>
      <c r="E36" s="3" t="s">
        <v>323</v>
      </c>
      <c r="F36" s="3" t="s">
        <v>324</v>
      </c>
      <c r="G36" s="3" t="s">
        <v>336</v>
      </c>
      <c r="H36" s="3" t="s">
        <v>325</v>
      </c>
    </row>
    <row r="37" spans="1:8" ht="78.75" x14ac:dyDescent="0.2">
      <c r="A37" s="11" t="s">
        <v>355</v>
      </c>
      <c r="B37" s="3" t="s">
        <v>356</v>
      </c>
      <c r="C37" s="3" t="s">
        <v>166</v>
      </c>
      <c r="D37" s="3" t="s">
        <v>322</v>
      </c>
      <c r="E37" s="3" t="s">
        <v>323</v>
      </c>
      <c r="F37" s="3" t="s">
        <v>324</v>
      </c>
      <c r="G37" s="3" t="s">
        <v>331</v>
      </c>
      <c r="H37" s="3" t="s">
        <v>325</v>
      </c>
    </row>
    <row r="38" spans="1:8" ht="78.75" x14ac:dyDescent="0.2">
      <c r="A38" s="11" t="s">
        <v>326</v>
      </c>
      <c r="B38" s="3" t="s">
        <v>320</v>
      </c>
      <c r="C38" s="3" t="s">
        <v>166</v>
      </c>
      <c r="D38" s="3" t="s">
        <v>322</v>
      </c>
      <c r="E38" s="3" t="s">
        <v>323</v>
      </c>
      <c r="F38" s="3" t="s">
        <v>324</v>
      </c>
      <c r="G38" s="3" t="s">
        <v>167</v>
      </c>
      <c r="H38" s="3" t="s">
        <v>325</v>
      </c>
    </row>
    <row r="39" spans="1:8" ht="101.25" x14ac:dyDescent="0.2">
      <c r="A39" s="11" t="s">
        <v>41</v>
      </c>
      <c r="B39" s="3" t="s">
        <v>42</v>
      </c>
      <c r="C39" s="3" t="s">
        <v>156</v>
      </c>
      <c r="D39" s="3" t="s">
        <v>322</v>
      </c>
      <c r="E39" s="3" t="s">
        <v>323</v>
      </c>
      <c r="F39" s="3" t="s">
        <v>324</v>
      </c>
      <c r="G39" s="3" t="s">
        <v>172</v>
      </c>
      <c r="H39" s="3" t="s">
        <v>43</v>
      </c>
    </row>
    <row r="40" spans="1:8" ht="67.5" x14ac:dyDescent="0.2">
      <c r="A40" s="11" t="s">
        <v>337</v>
      </c>
      <c r="B40" s="3" t="s">
        <v>333</v>
      </c>
      <c r="C40" s="3" t="s">
        <v>166</v>
      </c>
      <c r="D40" s="3" t="s">
        <v>322</v>
      </c>
      <c r="E40" s="3" t="s">
        <v>323</v>
      </c>
      <c r="F40" s="3" t="s">
        <v>324</v>
      </c>
      <c r="G40" s="3" t="s">
        <v>334</v>
      </c>
      <c r="H40" s="3" t="s">
        <v>325</v>
      </c>
    </row>
    <row r="41" spans="1:8" ht="56.25" x14ac:dyDescent="0.2">
      <c r="A41" s="11" t="s">
        <v>31</v>
      </c>
      <c r="B41" s="3" t="s">
        <v>32</v>
      </c>
      <c r="C41" s="3" t="s">
        <v>33</v>
      </c>
      <c r="D41" s="3"/>
      <c r="E41" s="3" t="s">
        <v>34</v>
      </c>
      <c r="F41" s="3" t="s">
        <v>173</v>
      </c>
      <c r="G41" s="3" t="s">
        <v>7</v>
      </c>
      <c r="H41" s="3" t="s">
        <v>35</v>
      </c>
    </row>
    <row r="42" spans="1:8" ht="45" x14ac:dyDescent="0.2">
      <c r="A42" s="11" t="s">
        <v>36</v>
      </c>
      <c r="B42" s="3" t="s">
        <v>37</v>
      </c>
      <c r="C42" s="3" t="s">
        <v>33</v>
      </c>
      <c r="D42" s="3"/>
      <c r="E42" s="3" t="s">
        <v>34</v>
      </c>
      <c r="F42" s="3"/>
      <c r="G42" s="3" t="s">
        <v>7</v>
      </c>
      <c r="H42" s="3" t="s">
        <v>35</v>
      </c>
    </row>
    <row r="43" spans="1:8" ht="45" x14ac:dyDescent="0.2">
      <c r="A43" s="11" t="s">
        <v>69</v>
      </c>
      <c r="B43" s="3" t="s">
        <v>70</v>
      </c>
      <c r="C43" s="3" t="s">
        <v>156</v>
      </c>
      <c r="D43" s="3"/>
      <c r="E43" s="3" t="s">
        <v>51</v>
      </c>
      <c r="F43" s="3" t="s">
        <v>324</v>
      </c>
      <c r="G43" s="3" t="s">
        <v>7</v>
      </c>
      <c r="H43" s="3" t="s">
        <v>387</v>
      </c>
    </row>
    <row r="44" spans="1:8" ht="45" x14ac:dyDescent="0.2">
      <c r="A44" s="11" t="s">
        <v>271</v>
      </c>
      <c r="B44" s="3" t="s">
        <v>272</v>
      </c>
    </row>
    <row r="45" spans="1:8" ht="45" x14ac:dyDescent="0.2">
      <c r="A45" s="11" t="s">
        <v>71</v>
      </c>
      <c r="B45" s="3" t="s">
        <v>72</v>
      </c>
      <c r="C45" s="3" t="s">
        <v>156</v>
      </c>
      <c r="D45" s="3"/>
      <c r="E45" s="3" t="s">
        <v>51</v>
      </c>
      <c r="F45" s="3" t="s">
        <v>73</v>
      </c>
      <c r="G45" s="3" t="s">
        <v>7</v>
      </c>
      <c r="H45" s="3" t="s">
        <v>74</v>
      </c>
    </row>
    <row r="46" spans="1:8" ht="45" x14ac:dyDescent="0.2">
      <c r="A46" s="11" t="s">
        <v>75</v>
      </c>
      <c r="B46" s="3" t="s">
        <v>76</v>
      </c>
      <c r="C46" s="3" t="s">
        <v>156</v>
      </c>
      <c r="D46" s="3"/>
      <c r="E46" s="3" t="s">
        <v>67</v>
      </c>
      <c r="F46" s="3" t="s">
        <v>79</v>
      </c>
      <c r="G46" s="3" t="s">
        <v>7</v>
      </c>
      <c r="H46" s="3" t="s">
        <v>387</v>
      </c>
    </row>
    <row r="47" spans="1:8" ht="56.25" x14ac:dyDescent="0.2">
      <c r="A47" s="11" t="s">
        <v>80</v>
      </c>
      <c r="B47" s="3" t="s">
        <v>81</v>
      </c>
      <c r="C47" s="3" t="s">
        <v>156</v>
      </c>
      <c r="D47" s="3"/>
      <c r="E47" s="3" t="s">
        <v>51</v>
      </c>
      <c r="F47" s="3" t="s">
        <v>79</v>
      </c>
      <c r="G47" s="3" t="s">
        <v>7</v>
      </c>
      <c r="H47" s="3" t="s">
        <v>387</v>
      </c>
    </row>
    <row r="48" spans="1:8" ht="45" x14ac:dyDescent="0.2">
      <c r="A48" s="11" t="s">
        <v>77</v>
      </c>
      <c r="B48" s="3" t="s">
        <v>78</v>
      </c>
      <c r="C48" s="3" t="s">
        <v>156</v>
      </c>
      <c r="D48" s="3"/>
      <c r="E48" s="3" t="s">
        <v>51</v>
      </c>
      <c r="F48" s="3" t="s">
        <v>79</v>
      </c>
      <c r="G48" s="3" t="s">
        <v>7</v>
      </c>
      <c r="H48" s="3" t="s">
        <v>61</v>
      </c>
    </row>
    <row r="49" spans="1:8" ht="45" x14ac:dyDescent="0.2">
      <c r="A49" s="11" t="s">
        <v>63</v>
      </c>
      <c r="B49" s="3" t="s">
        <v>62</v>
      </c>
      <c r="C49" s="3" t="s">
        <v>156</v>
      </c>
      <c r="D49" s="3"/>
      <c r="E49" s="3" t="s">
        <v>64</v>
      </c>
      <c r="F49" s="3" t="s">
        <v>40</v>
      </c>
      <c r="G49" s="3" t="s">
        <v>7</v>
      </c>
      <c r="H49" s="3" t="s">
        <v>58</v>
      </c>
    </row>
    <row r="50" spans="1:8" ht="45" x14ac:dyDescent="0.2">
      <c r="A50" s="11" t="s">
        <v>49</v>
      </c>
      <c r="B50" s="3" t="s">
        <v>50</v>
      </c>
      <c r="C50" s="3" t="s">
        <v>156</v>
      </c>
      <c r="D50" s="3"/>
      <c r="E50" s="3" t="s">
        <v>51</v>
      </c>
      <c r="F50" s="3" t="s">
        <v>40</v>
      </c>
      <c r="G50" s="3" t="s">
        <v>7</v>
      </c>
      <c r="H50" s="3" t="s">
        <v>43</v>
      </c>
    </row>
    <row r="51" spans="1:8" ht="45" x14ac:dyDescent="0.2">
      <c r="A51" s="11" t="s">
        <v>65</v>
      </c>
      <c r="B51" s="3" t="s">
        <v>66</v>
      </c>
      <c r="C51" s="3" t="s">
        <v>156</v>
      </c>
      <c r="D51" s="3"/>
      <c r="E51" s="3" t="s">
        <v>67</v>
      </c>
      <c r="F51" s="3" t="s">
        <v>68</v>
      </c>
      <c r="G51" s="3" t="s">
        <v>7</v>
      </c>
      <c r="H51" s="3" t="s">
        <v>58</v>
      </c>
    </row>
    <row r="52" spans="1:8" ht="45" x14ac:dyDescent="0.2">
      <c r="A52" s="11" t="s">
        <v>52</v>
      </c>
      <c r="B52" s="3" t="s">
        <v>53</v>
      </c>
      <c r="C52" s="3" t="s">
        <v>156</v>
      </c>
      <c r="D52" s="3"/>
      <c r="E52" s="3" t="s">
        <v>51</v>
      </c>
      <c r="F52" s="3" t="s">
        <v>54</v>
      </c>
      <c r="G52" s="3" t="s">
        <v>7</v>
      </c>
      <c r="H52" s="3" t="s">
        <v>43</v>
      </c>
    </row>
    <row r="53" spans="1:8" ht="56.25" x14ac:dyDescent="0.2">
      <c r="A53" s="11" t="s">
        <v>38</v>
      </c>
      <c r="B53" s="3" t="s">
        <v>39</v>
      </c>
      <c r="C53" s="3" t="s">
        <v>33</v>
      </c>
      <c r="D53" s="3"/>
      <c r="E53" s="3" t="s">
        <v>34</v>
      </c>
      <c r="F53" s="3" t="s">
        <v>40</v>
      </c>
      <c r="G53" s="3" t="s">
        <v>7</v>
      </c>
      <c r="H53" s="3" t="s">
        <v>227</v>
      </c>
    </row>
    <row r="54" spans="1:8" s="2" customFormat="1" ht="67.5" x14ac:dyDescent="0.2">
      <c r="A54" s="2" t="s">
        <v>120</v>
      </c>
      <c r="B54" s="3" t="s">
        <v>20</v>
      </c>
      <c r="C54" s="3" t="s">
        <v>235</v>
      </c>
      <c r="D54" s="3" t="s">
        <v>15</v>
      </c>
      <c r="E54" s="3" t="s">
        <v>16</v>
      </c>
      <c r="F54" s="3" t="s">
        <v>180</v>
      </c>
      <c r="G54" s="3" t="s">
        <v>18</v>
      </c>
      <c r="H54" s="3" t="s">
        <v>309</v>
      </c>
    </row>
    <row r="55" spans="1:8" s="2" customFormat="1" ht="67.5" x14ac:dyDescent="0.2">
      <c r="A55" s="2" t="s">
        <v>121</v>
      </c>
      <c r="B55" s="3" t="s">
        <v>21</v>
      </c>
      <c r="C55" s="3" t="s">
        <v>235</v>
      </c>
      <c r="D55" s="3" t="s">
        <v>15</v>
      </c>
      <c r="E55" s="3" t="s">
        <v>16</v>
      </c>
      <c r="F55" s="3" t="s">
        <v>180</v>
      </c>
      <c r="G55" s="3" t="s">
        <v>18</v>
      </c>
      <c r="H55" s="3" t="s">
        <v>309</v>
      </c>
    </row>
    <row r="56" spans="1:8" s="2" customFormat="1" ht="67.5" x14ac:dyDescent="0.2">
      <c r="A56" s="2" t="s">
        <v>122</v>
      </c>
      <c r="B56" s="3" t="s">
        <v>20</v>
      </c>
      <c r="C56" s="3" t="s">
        <v>235</v>
      </c>
      <c r="D56" s="3" t="s">
        <v>15</v>
      </c>
      <c r="E56" s="3" t="s">
        <v>123</v>
      </c>
      <c r="F56" s="3" t="s">
        <v>180</v>
      </c>
      <c r="G56" s="3" t="s">
        <v>18</v>
      </c>
      <c r="H56" s="3" t="s">
        <v>309</v>
      </c>
    </row>
    <row r="57" spans="1:8" s="2" customFormat="1" ht="101.25" x14ac:dyDescent="0.2">
      <c r="A57" s="2" t="s">
        <v>124</v>
      </c>
      <c r="B57" s="3" t="s">
        <v>22</v>
      </c>
      <c r="C57" s="3" t="s">
        <v>235</v>
      </c>
      <c r="D57" s="3" t="s">
        <v>15</v>
      </c>
      <c r="E57" s="3" t="s">
        <v>16</v>
      </c>
      <c r="F57" s="3" t="s">
        <v>125</v>
      </c>
      <c r="G57" s="3" t="s">
        <v>128</v>
      </c>
      <c r="H57" s="3" t="s">
        <v>309</v>
      </c>
    </row>
    <row r="58" spans="1:8" s="2" customFormat="1" ht="101.25" x14ac:dyDescent="0.2">
      <c r="A58" s="2" t="s">
        <v>126</v>
      </c>
      <c r="B58" s="3" t="s">
        <v>101</v>
      </c>
      <c r="C58" s="3" t="s">
        <v>235</v>
      </c>
      <c r="D58" s="3" t="s">
        <v>15</v>
      </c>
      <c r="E58" s="3" t="s">
        <v>16</v>
      </c>
      <c r="F58" s="3" t="s">
        <v>125</v>
      </c>
      <c r="G58" s="3" t="s">
        <v>18</v>
      </c>
      <c r="H58" s="3" t="s">
        <v>309</v>
      </c>
    </row>
    <row r="59" spans="1:8" ht="45" x14ac:dyDescent="0.2">
      <c r="A59" s="11" t="s">
        <v>82</v>
      </c>
      <c r="B59" s="3" t="s">
        <v>83</v>
      </c>
      <c r="C59" s="3" t="s">
        <v>156</v>
      </c>
      <c r="D59" s="3" t="s">
        <v>84</v>
      </c>
      <c r="E59" s="3" t="s">
        <v>85</v>
      </c>
      <c r="F59" s="3"/>
      <c r="G59" s="3" t="s">
        <v>86</v>
      </c>
      <c r="H59" s="3" t="s">
        <v>309</v>
      </c>
    </row>
    <row r="60" spans="1:8" s="2" customFormat="1" ht="101.25" x14ac:dyDescent="0.2">
      <c r="A60" s="2" t="s">
        <v>127</v>
      </c>
      <c r="B60" s="3" t="s">
        <v>102</v>
      </c>
      <c r="C60" s="3" t="s">
        <v>235</v>
      </c>
      <c r="D60" s="3" t="s">
        <v>15</v>
      </c>
      <c r="E60" s="3" t="s">
        <v>181</v>
      </c>
      <c r="F60" s="3" t="s">
        <v>318</v>
      </c>
      <c r="G60" s="3" t="s">
        <v>128</v>
      </c>
      <c r="H60" s="3" t="s">
        <v>309</v>
      </c>
    </row>
    <row r="61" spans="1:8" ht="78.75" x14ac:dyDescent="0.2">
      <c r="A61" s="11" t="s">
        <v>301</v>
      </c>
      <c r="B61" s="3" t="s">
        <v>182</v>
      </c>
      <c r="C61" s="3" t="s">
        <v>218</v>
      </c>
      <c r="D61" s="3" t="s">
        <v>219</v>
      </c>
      <c r="E61" s="3" t="s">
        <v>302</v>
      </c>
      <c r="F61" s="3" t="s">
        <v>303</v>
      </c>
      <c r="G61" s="3" t="s">
        <v>304</v>
      </c>
      <c r="H61" s="3" t="s">
        <v>285</v>
      </c>
    </row>
    <row r="62" spans="1:8" ht="45" x14ac:dyDescent="0.2">
      <c r="A62" s="11" t="s">
        <v>87</v>
      </c>
      <c r="B62" s="3" t="s">
        <v>88</v>
      </c>
      <c r="C62" s="3" t="s">
        <v>89</v>
      </c>
      <c r="D62" s="3" t="s">
        <v>90</v>
      </c>
      <c r="E62" s="3" t="s">
        <v>91</v>
      </c>
      <c r="F62" s="3" t="s">
        <v>92</v>
      </c>
      <c r="G62" s="3" t="s">
        <v>93</v>
      </c>
      <c r="H62" s="3" t="s">
        <v>309</v>
      </c>
    </row>
    <row r="63" spans="1:8" ht="90" x14ac:dyDescent="0.2">
      <c r="A63" s="2" t="s">
        <v>129</v>
      </c>
      <c r="B63" s="3" t="s">
        <v>103</v>
      </c>
      <c r="C63" s="3" t="s">
        <v>235</v>
      </c>
      <c r="D63" s="3" t="s">
        <v>15</v>
      </c>
      <c r="E63" s="3" t="s">
        <v>130</v>
      </c>
      <c r="F63" s="3" t="s">
        <v>183</v>
      </c>
      <c r="G63" s="3" t="s">
        <v>131</v>
      </c>
      <c r="H63" s="3" t="s">
        <v>309</v>
      </c>
    </row>
    <row r="64" spans="1:8" ht="67.5" x14ac:dyDescent="0.2">
      <c r="A64" s="2" t="s">
        <v>132</v>
      </c>
      <c r="B64" s="3" t="s">
        <v>104</v>
      </c>
      <c r="C64" s="3" t="s">
        <v>235</v>
      </c>
      <c r="D64" s="3" t="s">
        <v>15</v>
      </c>
      <c r="E64" s="3" t="s">
        <v>130</v>
      </c>
      <c r="F64" s="3" t="s">
        <v>183</v>
      </c>
      <c r="G64" s="3" t="s">
        <v>133</v>
      </c>
      <c r="H64" s="3" t="s">
        <v>309</v>
      </c>
    </row>
    <row r="65" spans="1:8" s="2" customFormat="1" ht="78.75" x14ac:dyDescent="0.2">
      <c r="A65" s="2" t="s">
        <v>119</v>
      </c>
      <c r="B65" s="3" t="s">
        <v>19</v>
      </c>
      <c r="C65" s="3" t="s">
        <v>235</v>
      </c>
      <c r="D65" s="3" t="s">
        <v>15</v>
      </c>
      <c r="E65" s="3" t="s">
        <v>181</v>
      </c>
      <c r="F65" s="3" t="s">
        <v>17</v>
      </c>
      <c r="G65" s="3" t="s">
        <v>18</v>
      </c>
      <c r="H65" s="3" t="s">
        <v>309</v>
      </c>
    </row>
    <row r="66" spans="1:8" ht="78.75" x14ac:dyDescent="0.2">
      <c r="A66" s="2" t="s">
        <v>134</v>
      </c>
      <c r="B66" s="3" t="s">
        <v>105</v>
      </c>
      <c r="C66" s="3" t="s">
        <v>235</v>
      </c>
      <c r="D66" s="3" t="s">
        <v>15</v>
      </c>
      <c r="E66" s="3" t="s">
        <v>130</v>
      </c>
      <c r="F66" s="3" t="s">
        <v>135</v>
      </c>
      <c r="G66" s="3" t="s">
        <v>184</v>
      </c>
      <c r="H66" s="3" t="s">
        <v>309</v>
      </c>
    </row>
    <row r="67" spans="1:8" ht="56.25" x14ac:dyDescent="0.2">
      <c r="A67" s="2" t="s">
        <v>136</v>
      </c>
      <c r="B67" s="3" t="s">
        <v>106</v>
      </c>
      <c r="C67" s="3" t="s">
        <v>235</v>
      </c>
      <c r="D67" s="3" t="s">
        <v>15</v>
      </c>
      <c r="E67" s="3" t="s">
        <v>16</v>
      </c>
      <c r="F67" s="3" t="s">
        <v>137</v>
      </c>
      <c r="G67" s="3" t="s">
        <v>18</v>
      </c>
      <c r="H67" s="3" t="s">
        <v>309</v>
      </c>
    </row>
    <row r="68" spans="1:8" ht="56.25" x14ac:dyDescent="0.2">
      <c r="A68" s="2" t="s">
        <v>138</v>
      </c>
      <c r="B68" s="3" t="s">
        <v>106</v>
      </c>
      <c r="C68" s="3" t="s">
        <v>235</v>
      </c>
      <c r="D68" s="3" t="s">
        <v>15</v>
      </c>
      <c r="E68" s="3" t="s">
        <v>181</v>
      </c>
      <c r="F68" s="3" t="s">
        <v>137</v>
      </c>
      <c r="G68" s="3" t="s">
        <v>18</v>
      </c>
      <c r="H68" s="3" t="s">
        <v>309</v>
      </c>
    </row>
    <row r="69" spans="1:8" s="2" customFormat="1" ht="78.75" x14ac:dyDescent="0.2">
      <c r="A69" s="2" t="s">
        <v>139</v>
      </c>
      <c r="B69" s="3" t="s">
        <v>19</v>
      </c>
      <c r="C69" s="3" t="s">
        <v>235</v>
      </c>
      <c r="D69" s="3" t="s">
        <v>15</v>
      </c>
      <c r="E69" s="3" t="s">
        <v>181</v>
      </c>
      <c r="F69" s="3" t="s">
        <v>140</v>
      </c>
      <c r="G69" s="3" t="s">
        <v>18</v>
      </c>
      <c r="H69" s="3" t="s">
        <v>309</v>
      </c>
    </row>
    <row r="70" spans="1:8" s="2" customFormat="1" ht="56.25" x14ac:dyDescent="0.2">
      <c r="A70" s="2" t="s">
        <v>141</v>
      </c>
      <c r="B70" s="3" t="s">
        <v>107</v>
      </c>
      <c r="C70" s="3" t="s">
        <v>235</v>
      </c>
      <c r="D70" s="3" t="s">
        <v>15</v>
      </c>
      <c r="E70" s="3" t="s">
        <v>181</v>
      </c>
      <c r="F70" s="3" t="s">
        <v>125</v>
      </c>
      <c r="G70" s="3" t="s">
        <v>18</v>
      </c>
      <c r="H70" s="3" t="s">
        <v>309</v>
      </c>
    </row>
    <row r="71" spans="1:8" ht="101.25" x14ac:dyDescent="0.2">
      <c r="A71" s="11" t="s">
        <v>299</v>
      </c>
      <c r="B71" s="3" t="s">
        <v>300</v>
      </c>
      <c r="C71" s="3" t="s">
        <v>218</v>
      </c>
      <c r="D71" s="3" t="s">
        <v>241</v>
      </c>
      <c r="E71" s="3" t="s">
        <v>249</v>
      </c>
      <c r="F71" s="3" t="s">
        <v>297</v>
      </c>
      <c r="G71" s="3" t="s">
        <v>244</v>
      </c>
      <c r="H71" s="3" t="s">
        <v>285</v>
      </c>
    </row>
    <row r="72" spans="1:8" ht="56.25" x14ac:dyDescent="0.2">
      <c r="A72" s="11" t="s">
        <v>311</v>
      </c>
      <c r="B72" s="3" t="s">
        <v>312</v>
      </c>
      <c r="C72" s="3" t="s">
        <v>313</v>
      </c>
      <c r="D72" s="3" t="s">
        <v>185</v>
      </c>
      <c r="E72" s="3" t="s">
        <v>181</v>
      </c>
      <c r="F72" s="3" t="s">
        <v>314</v>
      </c>
      <c r="G72" s="3" t="s">
        <v>315</v>
      </c>
      <c r="H72" s="3" t="s">
        <v>309</v>
      </c>
    </row>
    <row r="73" spans="1:8" ht="56.25" x14ac:dyDescent="0.2">
      <c r="A73" s="11" t="s">
        <v>305</v>
      </c>
      <c r="B73" s="3" t="s">
        <v>278</v>
      </c>
      <c r="C73" s="3" t="s">
        <v>306</v>
      </c>
      <c r="D73" s="3" t="s">
        <v>186</v>
      </c>
      <c r="E73" s="3" t="s">
        <v>181</v>
      </c>
      <c r="F73" s="3" t="s">
        <v>307</v>
      </c>
      <c r="G73" s="3" t="s">
        <v>308</v>
      </c>
      <c r="H73" s="3" t="s">
        <v>309</v>
      </c>
    </row>
    <row r="74" spans="1:8" ht="56.25" x14ac:dyDescent="0.2">
      <c r="A74" s="11" t="s">
        <v>310</v>
      </c>
      <c r="B74" s="3" t="s">
        <v>278</v>
      </c>
      <c r="C74" s="3" t="s">
        <v>306</v>
      </c>
      <c r="D74" s="3" t="s">
        <v>186</v>
      </c>
      <c r="E74" s="3" t="s">
        <v>181</v>
      </c>
      <c r="F74" s="3" t="s">
        <v>307</v>
      </c>
      <c r="G74" s="3" t="s">
        <v>308</v>
      </c>
      <c r="H74" s="3" t="s">
        <v>309</v>
      </c>
    </row>
    <row r="75" spans="1:8" ht="56.25" x14ac:dyDescent="0.2">
      <c r="A75" s="11" t="s">
        <v>316</v>
      </c>
      <c r="B75" s="3" t="s">
        <v>317</v>
      </c>
      <c r="C75" s="3" t="s">
        <v>306</v>
      </c>
      <c r="D75" s="3" t="s">
        <v>187</v>
      </c>
      <c r="E75" s="3" t="s">
        <v>181</v>
      </c>
      <c r="F75" s="3" t="s">
        <v>318</v>
      </c>
      <c r="G75" s="3" t="s">
        <v>315</v>
      </c>
      <c r="H75" s="3" t="s">
        <v>309</v>
      </c>
    </row>
    <row r="76" spans="1:8" ht="45" x14ac:dyDescent="0.2">
      <c r="A76" s="11" t="s">
        <v>273</v>
      </c>
      <c r="B76" s="3" t="s">
        <v>274</v>
      </c>
    </row>
    <row r="77" spans="1:8" ht="45" x14ac:dyDescent="0.2">
      <c r="A77" s="11" t="s">
        <v>94</v>
      </c>
      <c r="B77" s="3" t="s">
        <v>95</v>
      </c>
      <c r="C77" s="3" t="s">
        <v>96</v>
      </c>
      <c r="D77" s="3" t="s">
        <v>241</v>
      </c>
      <c r="E77" s="3" t="s">
        <v>97</v>
      </c>
      <c r="F77" s="3" t="s">
        <v>98</v>
      </c>
      <c r="G77" s="3" t="s">
        <v>99</v>
      </c>
      <c r="H77" s="3" t="s">
        <v>100</v>
      </c>
    </row>
    <row r="78" spans="1:8" ht="78.75" x14ac:dyDescent="0.2">
      <c r="A78" s="11" t="s">
        <v>250</v>
      </c>
      <c r="B78" s="3" t="s">
        <v>189</v>
      </c>
      <c r="C78" s="3" t="s">
        <v>235</v>
      </c>
      <c r="D78" s="3" t="s">
        <v>241</v>
      </c>
      <c r="E78" s="3" t="s">
        <v>249</v>
      </c>
      <c r="F78" s="3" t="s">
        <v>188</v>
      </c>
      <c r="G78" s="3" t="s">
        <v>244</v>
      </c>
      <c r="H78" s="3" t="s">
        <v>245</v>
      </c>
    </row>
    <row r="79" spans="1:8" ht="45" x14ac:dyDescent="0.2">
      <c r="A79" s="11" t="s">
        <v>277</v>
      </c>
      <c r="B79" s="3" t="s">
        <v>278</v>
      </c>
      <c r="C79" s="3" t="s">
        <v>235</v>
      </c>
      <c r="D79" s="3" t="s">
        <v>279</v>
      </c>
      <c r="E79" s="3" t="s">
        <v>178</v>
      </c>
      <c r="F79" s="3" t="s">
        <v>280</v>
      </c>
      <c r="G79" s="3" t="s">
        <v>244</v>
      </c>
      <c r="H79" s="3" t="s">
        <v>245</v>
      </c>
    </row>
    <row r="80" spans="1:8" ht="45" x14ac:dyDescent="0.2">
      <c r="A80" s="11" t="s">
        <v>251</v>
      </c>
      <c r="B80" s="3" t="s">
        <v>252</v>
      </c>
      <c r="C80" s="3" t="s">
        <v>218</v>
      </c>
      <c r="D80" s="3" t="s">
        <v>241</v>
      </c>
      <c r="E80" s="3" t="s">
        <v>249</v>
      </c>
      <c r="F80" s="3" t="s">
        <v>253</v>
      </c>
      <c r="G80" s="3" t="s">
        <v>244</v>
      </c>
      <c r="H80" s="3" t="s">
        <v>254</v>
      </c>
    </row>
    <row r="81" spans="1:8" ht="45" x14ac:dyDescent="0.2">
      <c r="A81" s="11" t="s">
        <v>248</v>
      </c>
      <c r="B81" s="3" t="s">
        <v>189</v>
      </c>
      <c r="C81" s="3" t="s">
        <v>235</v>
      </c>
      <c r="D81" s="3" t="s">
        <v>241</v>
      </c>
      <c r="E81" s="3" t="s">
        <v>249</v>
      </c>
      <c r="F81" s="3" t="s">
        <v>190</v>
      </c>
      <c r="G81" s="3" t="s">
        <v>244</v>
      </c>
      <c r="H81" s="3" t="s">
        <v>245</v>
      </c>
    </row>
    <row r="82" spans="1:8" ht="56.25" x14ac:dyDescent="0.2">
      <c r="A82" s="11" t="s">
        <v>281</v>
      </c>
      <c r="B82" s="3" t="s">
        <v>282</v>
      </c>
      <c r="C82" s="3" t="s">
        <v>235</v>
      </c>
      <c r="D82" s="3" t="s">
        <v>241</v>
      </c>
      <c r="E82" s="3" t="s">
        <v>249</v>
      </c>
      <c r="F82" s="3" t="s">
        <v>283</v>
      </c>
      <c r="G82" s="3" t="s">
        <v>99</v>
      </c>
      <c r="H82" s="3" t="s">
        <v>285</v>
      </c>
    </row>
    <row r="83" spans="1:8" ht="56.25" x14ac:dyDescent="0.2">
      <c r="A83" s="11" t="s">
        <v>286</v>
      </c>
      <c r="B83" s="3" t="s">
        <v>287</v>
      </c>
      <c r="C83" s="3" t="s">
        <v>218</v>
      </c>
      <c r="D83" s="3" t="s">
        <v>288</v>
      </c>
      <c r="E83" s="3" t="s">
        <v>289</v>
      </c>
      <c r="F83" s="3" t="s">
        <v>290</v>
      </c>
      <c r="G83" s="3" t="s">
        <v>99</v>
      </c>
      <c r="H83" s="3" t="s">
        <v>245</v>
      </c>
    </row>
    <row r="84" spans="1:8" ht="56.25" x14ac:dyDescent="0.2">
      <c r="A84" s="11" t="s">
        <v>291</v>
      </c>
      <c r="B84" s="3" t="s">
        <v>292</v>
      </c>
      <c r="C84" s="3" t="s">
        <v>218</v>
      </c>
      <c r="D84" s="3" t="s">
        <v>288</v>
      </c>
      <c r="E84" s="3" t="s">
        <v>249</v>
      </c>
      <c r="F84" s="3" t="s">
        <v>283</v>
      </c>
      <c r="G84" s="3" t="s">
        <v>284</v>
      </c>
      <c r="H84" s="3" t="s">
        <v>285</v>
      </c>
    </row>
    <row r="85" spans="1:8" ht="45" x14ac:dyDescent="0.2">
      <c r="A85" s="11" t="s">
        <v>216</v>
      </c>
      <c r="B85" s="3" t="s">
        <v>217</v>
      </c>
      <c r="C85" s="3" t="s">
        <v>220</v>
      </c>
      <c r="D85" s="3" t="s">
        <v>219</v>
      </c>
      <c r="E85" s="3" t="s">
        <v>191</v>
      </c>
      <c r="F85" s="3" t="s">
        <v>221</v>
      </c>
      <c r="G85" s="3" t="s">
        <v>222</v>
      </c>
      <c r="H85" s="3" t="s">
        <v>223</v>
      </c>
    </row>
    <row r="86" spans="1:8" ht="45" x14ac:dyDescent="0.2">
      <c r="A86" s="11" t="s">
        <v>255</v>
      </c>
      <c r="B86" s="3" t="s">
        <v>258</v>
      </c>
    </row>
    <row r="87" spans="1:8" ht="45" x14ac:dyDescent="0.2">
      <c r="A87" s="11" t="s">
        <v>267</v>
      </c>
      <c r="B87" s="3" t="s">
        <v>268</v>
      </c>
    </row>
    <row r="88" spans="1:8" ht="45" x14ac:dyDescent="0.2">
      <c r="A88" s="11" t="s">
        <v>269</v>
      </c>
      <c r="B88" s="3" t="s">
        <v>270</v>
      </c>
    </row>
    <row r="89" spans="1:8" ht="56.25" x14ac:dyDescent="0.2">
      <c r="A89" s="11" t="s">
        <v>228</v>
      </c>
      <c r="B89" s="3" t="s">
        <v>229</v>
      </c>
      <c r="C89" s="3" t="s">
        <v>220</v>
      </c>
      <c r="D89" s="3" t="s">
        <v>219</v>
      </c>
      <c r="E89" s="3" t="s">
        <v>191</v>
      </c>
      <c r="F89" s="3" t="s">
        <v>230</v>
      </c>
      <c r="G89" s="3" t="s">
        <v>231</v>
      </c>
      <c r="H89" s="3" t="s">
        <v>232</v>
      </c>
    </row>
    <row r="90" spans="1:8" ht="67.5" x14ac:dyDescent="0.2">
      <c r="A90" s="11" t="s">
        <v>226</v>
      </c>
      <c r="B90" s="3" t="s">
        <v>217</v>
      </c>
      <c r="C90" s="3" t="s">
        <v>220</v>
      </c>
      <c r="D90" s="3" t="s">
        <v>219</v>
      </c>
      <c r="E90" s="3" t="s">
        <v>191</v>
      </c>
      <c r="F90" s="3" t="s">
        <v>192</v>
      </c>
      <c r="G90" s="3" t="s">
        <v>222</v>
      </c>
      <c r="H90" s="3" t="s">
        <v>227</v>
      </c>
    </row>
    <row r="91" spans="1:8" ht="45" x14ac:dyDescent="0.2">
      <c r="A91" s="11" t="s">
        <v>225</v>
      </c>
      <c r="B91" s="3" t="s">
        <v>217</v>
      </c>
      <c r="C91" s="3" t="s">
        <v>220</v>
      </c>
      <c r="D91" s="3" t="s">
        <v>219</v>
      </c>
      <c r="E91" s="3" t="s">
        <v>191</v>
      </c>
      <c r="F91" s="3" t="s">
        <v>221</v>
      </c>
      <c r="G91" s="3" t="s">
        <v>222</v>
      </c>
      <c r="H91" s="3" t="s">
        <v>224</v>
      </c>
    </row>
    <row r="92" spans="1:8" ht="45" x14ac:dyDescent="0.2">
      <c r="A92" s="11" t="s">
        <v>233</v>
      </c>
      <c r="B92" s="3" t="s">
        <v>234</v>
      </c>
      <c r="C92" s="3" t="s">
        <v>235</v>
      </c>
      <c r="D92" s="3" t="s">
        <v>236</v>
      </c>
      <c r="E92" s="3" t="s">
        <v>191</v>
      </c>
      <c r="F92" s="3" t="s">
        <v>237</v>
      </c>
      <c r="G92" s="3" t="s">
        <v>238</v>
      </c>
      <c r="H92" s="3" t="s">
        <v>193</v>
      </c>
    </row>
    <row r="93" spans="1:8" ht="45" x14ac:dyDescent="0.2">
      <c r="A93" s="11" t="s">
        <v>239</v>
      </c>
      <c r="B93" s="3" t="s">
        <v>240</v>
      </c>
      <c r="C93" s="3" t="s">
        <v>235</v>
      </c>
      <c r="D93" s="3" t="s">
        <v>241</v>
      </c>
      <c r="E93" s="3" t="s">
        <v>242</v>
      </c>
      <c r="F93" s="3" t="s">
        <v>243</v>
      </c>
      <c r="G93" s="3" t="s">
        <v>244</v>
      </c>
      <c r="H93" s="3" t="s">
        <v>245</v>
      </c>
    </row>
    <row r="94" spans="1:8" ht="45" x14ac:dyDescent="0.2">
      <c r="A94" s="11" t="s">
        <v>247</v>
      </c>
      <c r="B94" s="3" t="s">
        <v>240</v>
      </c>
      <c r="C94" s="3" t="s">
        <v>235</v>
      </c>
      <c r="D94" s="3" t="s">
        <v>241</v>
      </c>
      <c r="E94" s="3" t="s">
        <v>242</v>
      </c>
      <c r="F94" s="3" t="s">
        <v>243</v>
      </c>
      <c r="G94" s="3" t="s">
        <v>244</v>
      </c>
      <c r="H94" s="3" t="s">
        <v>245</v>
      </c>
    </row>
    <row r="95" spans="1:8" ht="45" x14ac:dyDescent="0.2">
      <c r="A95" s="11" t="s">
        <v>293</v>
      </c>
      <c r="B95" s="3" t="s">
        <v>240</v>
      </c>
      <c r="C95" s="3" t="s">
        <v>218</v>
      </c>
      <c r="D95" s="3" t="s">
        <v>241</v>
      </c>
      <c r="E95" s="3" t="s">
        <v>242</v>
      </c>
      <c r="F95" s="3" t="s">
        <v>294</v>
      </c>
      <c r="G95" s="3" t="s">
        <v>244</v>
      </c>
      <c r="H95" s="3" t="s">
        <v>285</v>
      </c>
    </row>
    <row r="96" spans="1:8" ht="101.25" x14ac:dyDescent="0.2">
      <c r="A96" s="11" t="s">
        <v>298</v>
      </c>
      <c r="B96" s="3" t="s">
        <v>295</v>
      </c>
      <c r="C96" s="3" t="s">
        <v>235</v>
      </c>
      <c r="D96" s="3" t="s">
        <v>296</v>
      </c>
      <c r="E96" s="3" t="s">
        <v>179</v>
      </c>
      <c r="F96" s="3" t="s">
        <v>297</v>
      </c>
      <c r="G96" s="3" t="s">
        <v>244</v>
      </c>
      <c r="H96" s="3" t="s">
        <v>285</v>
      </c>
    </row>
    <row r="97" spans="1:8" ht="45" x14ac:dyDescent="0.2">
      <c r="A97" s="11" t="s">
        <v>265</v>
      </c>
      <c r="B97" s="3" t="s">
        <v>266</v>
      </c>
    </row>
    <row r="98" spans="1:8" ht="67.5" x14ac:dyDescent="0.2">
      <c r="A98" s="11" t="s">
        <v>115</v>
      </c>
      <c r="B98" s="3" t="s">
        <v>111</v>
      </c>
      <c r="C98" s="3" t="s">
        <v>306</v>
      </c>
      <c r="D98" s="3" t="s">
        <v>194</v>
      </c>
      <c r="E98" s="3" t="s">
        <v>196</v>
      </c>
      <c r="F98" s="3" t="s">
        <v>108</v>
      </c>
      <c r="G98" s="3" t="s">
        <v>110</v>
      </c>
      <c r="H98" s="3" t="s">
        <v>109</v>
      </c>
    </row>
    <row r="99" spans="1:8" ht="67.5" x14ac:dyDescent="0.2">
      <c r="A99" s="11" t="s">
        <v>114</v>
      </c>
      <c r="B99" s="3" t="s">
        <v>197</v>
      </c>
      <c r="C99" s="3" t="s">
        <v>306</v>
      </c>
      <c r="D99" s="3" t="s">
        <v>194</v>
      </c>
      <c r="E99" s="3" t="s">
        <v>196</v>
      </c>
      <c r="F99" s="3" t="s">
        <v>108</v>
      </c>
      <c r="G99" s="3" t="s">
        <v>110</v>
      </c>
      <c r="H99" s="3" t="s">
        <v>109</v>
      </c>
    </row>
    <row r="100" spans="1:8" ht="67.5" x14ac:dyDescent="0.2">
      <c r="A100" s="11" t="s">
        <v>116</v>
      </c>
      <c r="B100" s="3" t="s">
        <v>112</v>
      </c>
      <c r="C100" s="3" t="s">
        <v>306</v>
      </c>
      <c r="D100" s="3" t="s">
        <v>195</v>
      </c>
      <c r="E100" s="3" t="s">
        <v>196</v>
      </c>
      <c r="F100" s="3" t="s">
        <v>108</v>
      </c>
      <c r="G100" s="3" t="s">
        <v>113</v>
      </c>
      <c r="H100" s="3" t="s">
        <v>109</v>
      </c>
    </row>
    <row r="101" spans="1:8" ht="45" x14ac:dyDescent="0.2">
      <c r="A101" s="11" t="s">
        <v>256</v>
      </c>
      <c r="B101" s="3" t="s">
        <v>257</v>
      </c>
    </row>
    <row r="102" spans="1:8" ht="67.5" x14ac:dyDescent="0.2">
      <c r="A102" s="11" t="s">
        <v>117</v>
      </c>
      <c r="B102" s="3" t="s">
        <v>198</v>
      </c>
      <c r="C102" s="3" t="s">
        <v>306</v>
      </c>
      <c r="D102" s="3" t="s">
        <v>194</v>
      </c>
      <c r="E102" s="3" t="s">
        <v>196</v>
      </c>
      <c r="F102" s="3" t="s">
        <v>108</v>
      </c>
      <c r="G102" s="3" t="s">
        <v>110</v>
      </c>
      <c r="H102" s="3" t="s">
        <v>109</v>
      </c>
    </row>
    <row r="103" spans="1:8" ht="67.5" x14ac:dyDescent="0.2">
      <c r="A103" s="11" t="s">
        <v>118</v>
      </c>
      <c r="B103" s="3" t="s">
        <v>199</v>
      </c>
      <c r="C103" s="3" t="s">
        <v>306</v>
      </c>
      <c r="D103" s="3" t="s">
        <v>194</v>
      </c>
      <c r="E103" s="3" t="s">
        <v>196</v>
      </c>
      <c r="F103" s="3" t="s">
        <v>108</v>
      </c>
      <c r="G103" s="3" t="s">
        <v>110</v>
      </c>
      <c r="H103" s="3" t="s">
        <v>109</v>
      </c>
    </row>
    <row r="104" spans="1:8" ht="45" x14ac:dyDescent="0.2">
      <c r="A104" s="11" t="s">
        <v>259</v>
      </c>
      <c r="B104" s="3" t="s">
        <v>260</v>
      </c>
    </row>
    <row r="105" spans="1:8" ht="45" x14ac:dyDescent="0.2">
      <c r="A105" s="11" t="s">
        <v>261</v>
      </c>
      <c r="B105" s="3" t="s">
        <v>262</v>
      </c>
    </row>
    <row r="106" spans="1:8" ht="45" x14ac:dyDescent="0.2">
      <c r="A106" s="11" t="s">
        <v>275</v>
      </c>
      <c r="B106" s="3" t="s">
        <v>276</v>
      </c>
    </row>
    <row r="107" spans="1:8" ht="45" x14ac:dyDescent="0.2">
      <c r="A107" s="11" t="s">
        <v>263</v>
      </c>
      <c r="B107" s="3" t="s">
        <v>264</v>
      </c>
    </row>
    <row r="125" spans="2:8" x14ac:dyDescent="0.2">
      <c r="B125" s="3"/>
      <c r="C125" s="3"/>
      <c r="D125" s="3"/>
      <c r="E125" s="3"/>
      <c r="F125" s="3"/>
      <c r="G125" s="3"/>
      <c r="H125" s="3"/>
    </row>
    <row r="126" spans="2:8" x14ac:dyDescent="0.2">
      <c r="B126" s="3"/>
      <c r="C126" s="3"/>
      <c r="D126" s="3"/>
      <c r="E126" s="3"/>
      <c r="F126" s="3"/>
      <c r="G126" s="3"/>
      <c r="H126" s="3"/>
    </row>
    <row r="127" spans="2:8" x14ac:dyDescent="0.2">
      <c r="B127" s="3"/>
      <c r="C127" s="3"/>
      <c r="D127" s="3"/>
      <c r="E127" s="3"/>
      <c r="F127" s="3"/>
      <c r="G127" s="3"/>
      <c r="H127" s="3"/>
    </row>
    <row r="128" spans="2:8" x14ac:dyDescent="0.2">
      <c r="B128" s="3"/>
      <c r="C128" s="3"/>
      <c r="D128" s="3"/>
      <c r="E128" s="3"/>
      <c r="F128" s="3"/>
      <c r="G128" s="3"/>
      <c r="H128" s="3"/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Vollkluppierung</vt:lpstr>
      <vt:lpstr>Naturgefahr</vt:lpstr>
      <vt:lpstr>Minimalprofil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mvwb</dc:creator>
  <cp:lastModifiedBy>Planzer Michael</cp:lastModifiedBy>
  <cp:lastPrinted>2010-12-15T09:34:29Z</cp:lastPrinted>
  <dcterms:created xsi:type="dcterms:W3CDTF">2008-06-19T12:17:58Z</dcterms:created>
  <dcterms:modified xsi:type="dcterms:W3CDTF">2024-02-13T13:50:30Z</dcterms:modified>
</cp:coreProperties>
</file>