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5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pivotTables/pivotTable1.xml" ContentType="application/vnd.openxmlformats-officedocument.spreadsheetml.pivotTable+xml"/>
  <Override PartName="/xl/drawings/drawing6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wer\Downloads\"/>
    </mc:Choice>
  </mc:AlternateContent>
  <bookViews>
    <workbookView xWindow="23880" yWindow="-120" windowWidth="29040" windowHeight="17640" firstSheet="1" activeTab="6"/>
  </bookViews>
  <sheets>
    <sheet name="Form1_Situation" sheetId="16" r:id="rId1"/>
    <sheet name="Form2" sheetId="15" r:id="rId2"/>
    <sheet name="Form 2 verso" sheetId="6" r:id="rId3"/>
    <sheet name="Kluppierung_Anzeichnung" sheetId="22" r:id="rId4"/>
    <sheet name="Foto" sheetId="23" r:id="rId5"/>
    <sheet name="Form 5" sheetId="25" r:id="rId6"/>
    <sheet name="Form_mit_Klimawandel" sheetId="24" r:id="rId7"/>
    <sheet name="Vollkluppierung 2021" sheetId="26" r:id="rId8"/>
  </sheets>
  <externalReferences>
    <externalReference r:id="rId9"/>
  </externalReferences>
  <definedNames>
    <definedName name="_xlnm._FilterDatabase" localSheetId="7" hidden="1">'Vollkluppierung 2021'!$A$1:$L$669</definedName>
    <definedName name="_xlchart.v1.0" hidden="1">'Vollkluppierung 2021'!$C$2</definedName>
    <definedName name="_xlchart.v1.1" hidden="1">'Vollkluppierung 2021'!$C$3:$C$669</definedName>
    <definedName name="_xlnm.Print_Area" localSheetId="4">Foto!$A$1:$G$203</definedName>
    <definedName name="_xlnm.Print_Area" localSheetId="3">Kluppierung_Anzeichnung!$A$1:$H$18</definedName>
  </definedNames>
  <calcPr calcId="191028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2" l="1"/>
  <c r="E20" i="22"/>
  <c r="E19" i="22"/>
  <c r="E18" i="22"/>
  <c r="E16" i="22"/>
  <c r="E17" i="22"/>
  <c r="L11" i="26" l="1"/>
  <c r="L12" i="26"/>
  <c r="L13" i="26"/>
  <c r="L10" i="26"/>
  <c r="H7" i="22"/>
  <c r="H6" i="22"/>
  <c r="H5" i="22"/>
  <c r="H2" i="22"/>
  <c r="H3" i="22"/>
  <c r="E1" i="6"/>
  <c r="C2" i="6"/>
  <c r="E3" i="6"/>
</calcChain>
</file>

<file path=xl/sharedStrings.xml><?xml version="1.0" encoding="utf-8"?>
<sst xmlns="http://schemas.openxmlformats.org/spreadsheetml/2006/main" count="2322" uniqueCount="236">
  <si>
    <t xml:space="preserve">Situation </t>
  </si>
  <si>
    <t xml:space="preserve">     </t>
  </si>
  <si>
    <t xml:space="preserve">NaiS / Formular 1 </t>
  </si>
  <si>
    <t xml:space="preserve">Gemeinde / Ort: </t>
  </si>
  <si>
    <t>Weiserfl.: Nr.</t>
  </si>
  <si>
    <t>Fläche (ha):</t>
  </si>
  <si>
    <t>Datum:</t>
  </si>
  <si>
    <t>BearbeiterIn:</t>
  </si>
  <si>
    <t xml:space="preserve">Meereshöhe: </t>
  </si>
  <si>
    <t xml:space="preserve">Koordinaten: </t>
  </si>
  <si>
    <t>Beilagen:</t>
  </si>
  <si>
    <t xml:space="preserve"> Situationsskizze: </t>
  </si>
  <si>
    <t xml:space="preserve"> Waldfunktion(en):</t>
  </si>
  <si>
    <t>Bemerkung:</t>
  </si>
  <si>
    <r>
      <t xml:space="preserve">Grund für Weiserfläche: </t>
    </r>
    <r>
      <rPr>
        <sz val="10"/>
        <rFont val="Arial"/>
        <family val="2"/>
      </rPr>
      <t>(Geltungsbereich u. Fragestellung)</t>
    </r>
  </si>
  <si>
    <r>
      <t xml:space="preserve"> Bestandesbild
 </t>
    </r>
    <r>
      <rPr>
        <sz val="10"/>
        <rFont val="Arial"/>
        <family val="2"/>
      </rPr>
      <t>(Profilskizze, Kurzbeschrieb)</t>
    </r>
  </si>
  <si>
    <t>NaiS / Formular 2</t>
  </si>
  <si>
    <t>Herleitung Handlungsbedarf</t>
  </si>
  <si>
    <r>
      <t>Gemeinde / Ort:</t>
    </r>
    <r>
      <rPr>
        <sz val="10"/>
        <rFont val="Arial"/>
        <family val="2"/>
      </rPr>
      <t xml:space="preserve"> </t>
    </r>
  </si>
  <si>
    <t xml:space="preserve">1. Standortstyp: </t>
  </si>
  <si>
    <t xml:space="preserve">2. Naturgefahr + Wirksamkeit:  </t>
  </si>
  <si>
    <t xml:space="preserve">3. Zustand, Entwicklungstendenz und Massnahmen </t>
  </si>
  <si>
    <t xml:space="preserve">Bestandes- und 
Einzelbaummerkmale </t>
  </si>
  <si>
    <t>Minimalprofil 
(inkl. Naturgefahren)</t>
  </si>
  <si>
    <t>Zustand</t>
  </si>
  <si>
    <t xml:space="preserve">Zustand-Entwicklung 
heute, in 10, in 50 Jahren </t>
  </si>
  <si>
    <t>Bemerkung</t>
  </si>
  <si>
    <t xml:space="preserve">wirksame Massnahmen </t>
  </si>
  <si>
    <t>6. Etappenziele mit
     Kontrollwerten</t>
  </si>
  <si>
    <r>
      <t xml:space="preserve">● Mischung
</t>
    </r>
    <r>
      <rPr>
        <sz val="8"/>
        <rFont val="Arial"/>
        <family val="2"/>
      </rPr>
      <t>(Art und Grad)</t>
    </r>
  </si>
  <si>
    <r>
      <rPr>
        <b/>
        <sz val="9"/>
        <rFont val="Arial"/>
        <family val="2"/>
      </rPr>
      <t xml:space="preserve">● Gefüge </t>
    </r>
    <r>
      <rPr>
        <sz val="9"/>
        <rFont val="Arial"/>
        <family val="2"/>
      </rPr>
      <t>vertikal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      (Ø-Streuung)</t>
    </r>
  </si>
  <si>
    <r>
      <t xml:space="preserve">● </t>
    </r>
    <r>
      <rPr>
        <b/>
        <sz val="9"/>
        <rFont val="Arial"/>
        <family val="2"/>
      </rPr>
      <t>Gefüge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horizontal
 (Deckungsgrad,
  Lückenbreite,
 Stammanzahl)</t>
    </r>
  </si>
  <si>
    <r>
      <t xml:space="preserve">● </t>
    </r>
    <r>
      <rPr>
        <b/>
        <sz val="9"/>
        <rFont val="Arial"/>
        <family val="2"/>
      </rPr>
      <t xml:space="preserve">Stabilitätsträger
</t>
    </r>
    <r>
      <rPr>
        <sz val="8"/>
        <rFont val="Arial"/>
        <family val="2"/>
      </rPr>
      <t>(Kronenentwicklung,</t>
    </r>
    <r>
      <rPr>
        <b/>
        <sz val="9"/>
        <rFont val="Arial"/>
        <family val="2"/>
      </rPr>
      <t xml:space="preserve">
</t>
    </r>
    <r>
      <rPr>
        <sz val="8"/>
        <rFont val="Arial"/>
        <family val="2"/>
      </rPr>
      <t xml:space="preserve"> Schlankheitsgrad, 
 Zieldurchmesser)</t>
    </r>
  </si>
  <si>
    <r>
      <t xml:space="preserve">● </t>
    </r>
    <r>
      <rPr>
        <b/>
        <sz val="9"/>
        <rFont val="Arial"/>
        <family val="2"/>
      </rPr>
      <t xml:space="preserve">Verjüngung
 </t>
    </r>
    <r>
      <rPr>
        <sz val="9"/>
        <rFont val="Arial"/>
        <family val="2"/>
      </rPr>
      <t>- Keimbett</t>
    </r>
  </si>
  <si>
    <r>
      <t xml:space="preserve">● </t>
    </r>
    <r>
      <rPr>
        <b/>
        <sz val="9"/>
        <rFont val="Arial"/>
        <family val="2"/>
      </rPr>
      <t xml:space="preserve">Verjüngung
 - </t>
    </r>
    <r>
      <rPr>
        <sz val="9"/>
        <rFont val="Arial"/>
        <family val="2"/>
      </rPr>
      <t>Anwuchs</t>
    </r>
    <r>
      <rPr>
        <b/>
        <sz val="9"/>
        <rFont val="Arial"/>
        <family val="2"/>
      </rPr>
      <t xml:space="preserve">
</t>
    </r>
    <r>
      <rPr>
        <sz val="8"/>
        <rFont val="Arial"/>
        <family val="2"/>
      </rPr>
      <t xml:space="preserve">  (10 cm à 40 cm)</t>
    </r>
  </si>
  <si>
    <r>
      <t xml:space="preserve">● </t>
    </r>
    <r>
      <rPr>
        <b/>
        <sz val="9"/>
        <rFont val="Arial"/>
        <family val="2"/>
      </rPr>
      <t xml:space="preserve">Verjüngung
</t>
    </r>
    <r>
      <rPr>
        <sz val="8"/>
        <rFont val="Arial"/>
        <family val="2"/>
      </rPr>
      <t xml:space="preserve"> - Aufwuchs</t>
    </r>
    <r>
      <rPr>
        <b/>
        <sz val="9"/>
        <rFont val="Arial"/>
        <family val="2"/>
      </rPr>
      <t xml:space="preserve">
</t>
    </r>
    <r>
      <rPr>
        <sz val="6"/>
        <rFont val="Arial"/>
        <family val="2"/>
      </rPr>
      <t>(bis und mit Dickung, 40 cm
Höhe bis 12 cm BHD)</t>
    </r>
  </si>
  <si>
    <t xml:space="preserve">  4. Handlungsbedarf</t>
  </si>
  <si>
    <t xml:space="preserve">      Nächster Eingriff: ………………….……</t>
  </si>
  <si>
    <t>sehr schlecht</t>
  </si>
  <si>
    <t xml:space="preserve">         minimal    ideal </t>
  </si>
  <si>
    <r>
      <t xml:space="preserve"> 5. Dringlichkeit</t>
    </r>
    <r>
      <rPr>
        <sz val="11"/>
        <rFont val="Arial"/>
        <family val="2"/>
      </rPr>
      <t xml:space="preserve"> </t>
    </r>
  </si>
  <si>
    <r>
      <t>NaiS / Formular 2 (Rückseite)</t>
    </r>
    <r>
      <rPr>
        <sz val="10"/>
        <rFont val="Arial"/>
        <family val="2"/>
      </rPr>
      <t xml:space="preserve">              </t>
    </r>
  </si>
  <si>
    <t>Erläuterungen "Herleitung Handlungsbedarf"</t>
  </si>
  <si>
    <t>Gemeinde / Ort:</t>
  </si>
  <si>
    <t>Beschreibung:</t>
  </si>
  <si>
    <t>Weiserfl.: No</t>
  </si>
  <si>
    <t>Fotos</t>
  </si>
  <si>
    <t>Kluppierung</t>
  </si>
  <si>
    <t>Anzeichnung</t>
  </si>
  <si>
    <t>Nach Anzeichnung</t>
  </si>
  <si>
    <t>Bestandesvolum [m3]</t>
  </si>
  <si>
    <t>Stammanzahl</t>
  </si>
  <si>
    <t>Durchn. BHD [cm]</t>
  </si>
  <si>
    <t>Baumart</t>
  </si>
  <si>
    <t>Volum [m3]</t>
  </si>
  <si>
    <t>Stammanz.</t>
  </si>
  <si>
    <t>Anz. St. &gt; 24 cm ø</t>
  </si>
  <si>
    <t>Anz. St. &gt; 30 cm ø</t>
  </si>
  <si>
    <t>Anz. St. &gt; 36 cm ø</t>
  </si>
  <si>
    <t>Idealprofil 
(inkl. Naturgefahren)</t>
  </si>
  <si>
    <t>Naters / Santantoniwald</t>
  </si>
  <si>
    <t>5_1</t>
  </si>
  <si>
    <t>22.07.2008</t>
  </si>
  <si>
    <t>D. Schönbächler</t>
  </si>
  <si>
    <t>641'160.0 / 135'010.0</t>
  </si>
  <si>
    <t>inf: 1'760.0, moy: 1'810.0, sup: 1'860.0</t>
  </si>
  <si>
    <t>Schutzwald 1</t>
  </si>
  <si>
    <t>Subalpiner Fichtenwald (nach Aufforstungen im früher lückigen Bestand) 
Ueberführung in stufigen, mosaikartigen Gebirgsplenterwald</t>
  </si>
  <si>
    <t>Alpenlattich-Fichtenwald mit Waldwachtelweizen</t>
  </si>
  <si>
    <t>- Vb Samenbäume
- Lä 0 - 50 %
- Fi 50 - 100 %</t>
  </si>
  <si>
    <t>- Genügend entwicklungsfähige Bäume in mind. 2 verschiedenen Durchmesserklassen pro ha</t>
  </si>
  <si>
    <t>- Rotten oder Kleinkollektive
- &gt;30° --&gt; Lückenlänge &lt; 60 m
- &gt;35° --&gt; Lückenlänge &lt; 50 m
- &gt;40° --&gt; Lückenlänge &lt; 40 m
- &gt;45° --&gt; Lückenlänge &lt; 30 m
- Falls Lückenlänge grösser als oben angegeben, muss Lückenbreite &lt; 15 m sein.
- Deckungsgrad &gt; 50 %
- Minimale Anforderungen auf Grund des Standortstyps erfüllt.</t>
  </si>
  <si>
    <t>- Lotrechte Stämme mit guter Verankerung, nur vereinzelt starke Hänger
- Kronenlänge mind. 1/2</t>
  </si>
  <si>
    <t>- Alle 10 m (100 Stellen /ha) Mineralerde oder Vogelbeeren vorhanden</t>
  </si>
  <si>
    <t>- Mischung zielgerecht
- Mindestens 70 Verjüngungsansätze/ha (durchschnittlich alle 12 m)</t>
  </si>
  <si>
    <t>- Vb Samenbäume
- Lä 20 - 40 %
- Fi 60 - 80 %</t>
  </si>
  <si>
    <t>- Genügend entwicklungsfähige Bäume in mind. 3 verschiedenen Durchmesserklassen pro ha</t>
  </si>
  <si>
    <t>- Rotten, Schlussgrad locker
- &gt;30° --&gt; Lückenlänge &lt; 50 m
- &gt;35° --&gt; Lückenlänge &lt; 40 m
- &gt;40° --&gt; Lückenlänge &lt; 30 m
- &gt;45° --&gt; Lückenlänge &lt; 25 m
- Falls Lückenlänge grösser als oben angegeben, muss Lückenbreite &lt; 15 m sein.
- Deckungsgrad &gt; 50 %
- Ideale Anforderungen auf Grund des Standortstyps erfüllt.</t>
  </si>
  <si>
    <t>- Lotrechte Stämme mit guter Verankerung, keine starken Hänger
- Kronen mind. 2/3</t>
  </si>
  <si>
    <t>- Alle 8 m (150 Stellen /ha) Mineralerde oder Vogelbeeren vorhanden</t>
  </si>
  <si>
    <t>- An mind. 1/2 der verjüngungsgünstigen Stellen Fichte und Vogelbeere vorhanden</t>
  </si>
  <si>
    <t>- Mischung zielgerecht
- Mindestens 100 Verjüngungsansätze/ha (durchschnittlich alle 10 m)</t>
  </si>
  <si>
    <t>- Fi 99 %
- Lä 1 %
- VBe Samenbäume</t>
  </si>
  <si>
    <t>- genügend entwicklungsfähige Bäume in 2-3 Schichten</t>
  </si>
  <si>
    <t>- gute Gruppen- oder Rottenstruktur
- max Oeffnungen &lt; 30m
- alle 50 m Totholz auf Boden</t>
  </si>
  <si>
    <t>- Kronenlänge &gt; 1/2
- Schlankheitsgrad &lt; 80
- nur einzelne Hänger</t>
  </si>
  <si>
    <t>- meist günstiges Keimbett vorhanden
- VBe vorhanden
- Moderholz u Mineralerde vorhanden</t>
  </si>
  <si>
    <t>- nur vereinzelt Anwuchs vorhanden
- nur wenig VBe im Anwuchs vorhanden</t>
  </si>
  <si>
    <t>- zahlreiche Vj-Aufwüchse vorhanden
- zT Aufwuchs vom Altholz bedrängt
- Verjüngung Fi 100 %</t>
  </si>
  <si>
    <t>- Holzhauerei / Stabilitätsdurchforstung/Plentern/PlenterdurchForstung :
Fördern von Lä und VBe</t>
  </si>
  <si>
    <t>- Holzhauerei / Stabilitätsdurchforstung/Plentern/PlenterdurchForstung :
Fördern von Ungleichaltrigkeit und 3-Stufigkeit</t>
  </si>
  <si>
    <t>- Holzhauerei / Stabilitätsdurchforstung/Plentern/PlenterdurchForstung :
Gruppenstruktur erhalten / ausformen
- Holzhauerei / Stabilitätsdurchforstung/Plentern/PlenterdurchForstung :
alle 30-40 m Totholz od hohe Stöcke</t>
  </si>
  <si>
    <t>- Holzhauerei / Stabilitätsdurchforstung/Plentern/PlenterdurchForstung :
Kronenlänge u Schlankheitsgrad erhalten
- Holzhauerei / Stabilitätsdurchforstung/Plentern/PlenterdurchForstung :
starke Hänger entfernen</t>
  </si>
  <si>
    <t>- Holzhauerei / Stabilitätsdurchforstung/Plentern/PlenterdurchForstung :
fördern der wenigen bestehenden Anwüchse
- Holzhauerei / Holz liegenlassen :
Moderholzanteil fördern
- Holzhauerei / Hohe Stöcke :
hohe Stöcke belassen</t>
  </si>
  <si>
    <t>- Holzhauerei / Stabilitätsdurchforstung/Plentern/PlenterdurchForstung :
Umrändeln / fördern des bestehenden bedrängten Aufwuchses
- Pfl egemassnahmen / Rottenpflege :
Gruppenausformung der Verjüngung</t>
  </si>
  <si>
    <t>-  :
Gebirgsplenterwaldstruktur u -textur (2018)</t>
  </si>
  <si>
    <t>- Zustand Kronen :
dominante Kronenlänge &gt; 1/2 (2018)
- Schlankheitsgrad :
Schlankheitsgrad der Stabilitätsträger &lt; 80 erhalten (2018)</t>
  </si>
  <si>
    <t>- Zustand Kronen :
mind 70 Vj-Ansätze/ha entwicklungsfähig (2018)</t>
  </si>
  <si>
    <t>Nächste Kontrolle in 2018</t>
  </si>
  <si>
    <t>Dringlichkeit:  gross</t>
  </si>
  <si>
    <t>Fichte</t>
  </si>
  <si>
    <t>Lärche</t>
  </si>
  <si>
    <t>Vogelbeerbaum</t>
  </si>
  <si>
    <t>Photo n°185</t>
  </si>
  <si>
    <t>Remarque : Foto 48</t>
  </si>
  <si>
    <t>Photo n°186</t>
  </si>
  <si>
    <t>Remarque : Foto 49</t>
  </si>
  <si>
    <t>Photo n°187</t>
  </si>
  <si>
    <t>Remarque : Foto 50</t>
  </si>
  <si>
    <t>Photo n°188</t>
  </si>
  <si>
    <t>Remarque : Foto 51</t>
  </si>
  <si>
    <t>Photo n°189</t>
  </si>
  <si>
    <t>Remarque : Foto 52</t>
  </si>
  <si>
    <t>Photo n°190</t>
  </si>
  <si>
    <t>Remarque : Foto 53</t>
  </si>
  <si>
    <t>Hangneig. [°] :</t>
  </si>
  <si>
    <t>Beschreibung wirksamer Massnahmen</t>
  </si>
  <si>
    <t>Synthese Entwicklung ohne Massnahmen</t>
  </si>
  <si>
    <t>Fazit Zielsetzung</t>
  </si>
  <si>
    <t>Bemerkungen/Ergänzungen/Fazit</t>
  </si>
  <si>
    <t>Zustand 2021</t>
  </si>
  <si>
    <t>Forst Massa: Naters - Santantoniwald</t>
  </si>
  <si>
    <t>CK, NZ</t>
  </si>
  <si>
    <t>verhältnismässig</t>
  </si>
  <si>
    <t>NaiS / Formular 5</t>
  </si>
  <si>
    <t xml:space="preserve"> Wirkungsanalyse</t>
  </si>
  <si>
    <t>Gemeinde/ Ort:</t>
  </si>
  <si>
    <r>
      <t>Wirkungsanalyse</t>
    </r>
    <r>
      <rPr>
        <sz val="8"/>
        <rFont val="Arial"/>
        <family val="2"/>
      </rPr>
      <t xml:space="preserve">
Wurden die Etappenziele erreicht?
                - Was hat sich verändert?
ja/              - Was sind die Ursachen?
nein            -  Waren die Massnahmen wirksam?</t>
    </r>
  </si>
  <si>
    <t>Weiserfläche Nr.:</t>
  </si>
  <si>
    <t xml:space="preserve">Bestandes- und 
Einzelbaummerkmale 
</t>
  </si>
  <si>
    <t xml:space="preserve">Minimalprofil 
(inkl. Naturgefahren)
</t>
  </si>
  <si>
    <t>Zustand 1
Jahr 2008</t>
  </si>
  <si>
    <t>Etappenziele
Jahr  2014</t>
  </si>
  <si>
    <t>Zustand 2 
Jahr 2021</t>
  </si>
  <si>
    <t>● Mischung</t>
  </si>
  <si>
    <t xml:space="preserve">   (Art und Grad)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</si>
  <si>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</si>
  <si>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</si>
  <si>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horizontal</t>
    </r>
  </si>
  <si>
    <t xml:space="preserve">   (Deckungsgrad,</t>
  </si>
  <si>
    <t xml:space="preserve">    Lückenbreite,</t>
  </si>
  <si>
    <t xml:space="preserve">    Stammzahl)</t>
  </si>
  <si>
    <r>
      <t xml:space="preserve">● </t>
    </r>
    <r>
      <rPr>
        <b/>
        <sz val="10"/>
        <rFont val="Arial"/>
        <family val="2"/>
      </rPr>
      <t>Stabilitätsträger</t>
    </r>
  </si>
  <si>
    <t xml:space="preserve">  (Kronenentwicklung,</t>
  </si>
  <si>
    <t xml:space="preserve">   Schlankheitsgrad, </t>
  </si>
  <si>
    <t xml:space="preserve">   Zieldurchmesser)</t>
  </si>
  <si>
    <r>
      <t xml:space="preserve">● </t>
    </r>
    <r>
      <rPr>
        <b/>
        <sz val="10"/>
        <rFont val="Arial"/>
        <family val="2"/>
      </rPr>
      <t>Verjüngung</t>
    </r>
  </si>
  <si>
    <t xml:space="preserve"> - Keimbett</t>
  </si>
  <si>
    <t xml:space="preserve"> - Anwuchs</t>
  </si>
  <si>
    <t xml:space="preserve">  (10 cm bis 40 cm)</t>
  </si>
  <si>
    <t xml:space="preserve"> - Aufwuchs</t>
  </si>
  <si>
    <t>(bis und mit Dickung, 40 cm
Höhe bis 12 cm BHD)</t>
  </si>
  <si>
    <t>Forst Massa: Naters-Santantoniwald</t>
  </si>
  <si>
    <t>- An mind. 1/3 der verjüngungsgünstigen Stellen
Fichte un Vogelbeere vorhanden</t>
  </si>
  <si>
    <r>
      <rPr>
        <sz val="10"/>
        <rFont val="Arial"/>
        <family val="2"/>
      </rPr>
      <t>Lawinen - Enstehungsgebiet,</t>
    </r>
    <r>
      <rPr>
        <sz val="10"/>
        <color indexed="10"/>
        <rFont val="Arial"/>
        <family val="2"/>
      </rPr>
      <t xml:space="preserve"> Naturgefahr Klimawandel: Lawinen - Entstehungsgebiet </t>
    </r>
  </si>
  <si>
    <t>Fi 70 - 100 %
Vb Samenb. - 30 %
Lä 0 - 30 %</t>
  </si>
  <si>
    <t xml:space="preserve">Genügend entwicklungsfähige Bäume
in mind. 2 verschiedenen Ø-Klassen
pro ha </t>
  </si>
  <si>
    <t>Kronenlänge mind. 2/3
Lotrechte Stämme mit guter Verankerung, nur vereinzelt starke Hänger</t>
  </si>
  <si>
    <t>Alle 10 m (100 Stellen/ha) Moderholz oder erhöhte Kl'Stao mit Vb-Wäldchen oder Min-Erde vorhanden
Schutz gegen Schneegleiten (Stöcke, Totholz etc.) vorhanden</t>
  </si>
  <si>
    <t xml:space="preserve">An mind. 1/3 der verjüngungsgünstigen Stellen Fi und Vb vorhanden </t>
  </si>
  <si>
    <t>Mind. 70 Verjüngungsansätze/ha
(im Ø alle 12 m)
Mischung zielgerecht</t>
  </si>
  <si>
    <t>Kronenlänge mind. 1/2
Schlankheitsgrad &lt; 80
Lotrechte Stämme mit guter Verankerung, nur vereinzelt starke Hänger</t>
  </si>
  <si>
    <t>Stammnr</t>
  </si>
  <si>
    <t>DM</t>
  </si>
  <si>
    <t>Brutto</t>
  </si>
  <si>
    <t>Tarif</t>
  </si>
  <si>
    <t xml:space="preserve">Waldort          </t>
  </si>
  <si>
    <t>Rindenzust.</t>
  </si>
  <si>
    <t>Datum</t>
  </si>
  <si>
    <t xml:space="preserve">Fi  </t>
  </si>
  <si>
    <t>Naters/Santantoniwald</t>
  </si>
  <si>
    <t>IR</t>
  </si>
  <si>
    <t>Zeilenbeschriftungen</t>
  </si>
  <si>
    <t>Summe von Brutto</t>
  </si>
  <si>
    <t xml:space="preserve">Lä  </t>
  </si>
  <si>
    <t xml:space="preserve">Vbe  </t>
  </si>
  <si>
    <t>Gesamtergebnis</t>
  </si>
  <si>
    <t>0-12cm: genügend
12-30cm: viele
30-50cm: viele
&gt;50cm: genügend 
(vgl. Vollkluppierung 2021)
deutlich ausgeprägte Rotten-/Gruppenstruktur</t>
  </si>
  <si>
    <r>
      <t>- DG ca. 85%
- keine nicht-NaiS-konforme Lücken
- 445 Stk/ha, Vorrat ca. 350m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/ha</t>
    </r>
  </si>
  <si>
    <t>- Kronenlänge &gt; 1/2
- Schlankheitsgrad mehrheitlich &lt; 80
- kaum Hänger</t>
  </si>
  <si>
    <t>- Fi 97.1%, 2.3% Lä, zahlreiche Vb-Samenbäume (0.6%) (vgl. Vollkluppierung 2021)</t>
  </si>
  <si>
    <t>- Gebirgsplenterwaldstruktur u -textur (2018)</t>
  </si>
  <si>
    <t>- Zustand erhalten
- Erhöhung des Totholzanteils und der Anzahl hoher Stöcke</t>
  </si>
  <si>
    <t>- Erhöhung des Lä- und Vb-Anteils</t>
  </si>
  <si>
    <t>- Erhalt des günstigen Keimbetts
'- Erhöhung des Moderholzanteils
- vermehrt hohe Stöcke</t>
  </si>
  <si>
    <t>- An mind. 1/3 der verjüngungsgünstigen Stellen
Fichte und Vogelbeere vorhanden</t>
  </si>
  <si>
    <t>- Erhöhung der Stammzahl im Anwuchs</t>
  </si>
  <si>
    <t>- Leichte Erhöhung des Lä-Anteils erreicht durch Förderung der Lä zu Lasten der Fi bei Eingriffen
- Vb-Samenbäume blieben erhalten</t>
  </si>
  <si>
    <t>Auf Weiserfläche sehr schöne Gebirgplenterstrukturen vorhanden. Der Aufwuchs konnte von den Eingriffen schön profitieren.</t>
  </si>
  <si>
    <t>Totholzanteil v.a. dank ZN erhöht, eher wenig liegengelassenes Holz gefunden, Struktur sehr gut erhalten.</t>
  </si>
  <si>
    <t>Schlankeitsgrad in Weiserfläche sehr gut, kaum Hänger. Kronenlänge im Allgemeinen sehr gut (&gt;2/3). Bäume in allen Altersstufen konnten von Eingriffen profitieren.</t>
  </si>
  <si>
    <t xml:space="preserve">- mässig viel Totholz vorhanden (mehrheitlich durch ZN entstanden)
- viele hohe Stöcke vorhanden
- In Lücken sehr häufig starke Vegeationskonkurrenz (Vergrasung)
- wenige Stellen mit Mineralerde  vorhanden.
- auf Stellen mit Mineralerde viel Ansamung vorhanden.
</t>
  </si>
  <si>
    <t>- Moderholz teilweise noch zu wenig alt als Keimbett
- Anzahl Stellen mit Mineralerde wahrscheinlich eher abgenommen
- Vergrasung wahrscheinlich eher noch zugenommen
- Vogelbeeren mehrheitlich zu wenig dicht um Vorwald-Funktion zu übernehmen</t>
  </si>
  <si>
    <t>- Der Wildverbiss verhindert den Anwuchs der Vogelbeere
- Schneegleiten behindert Anwuchs der Fi in vergrasten Flächen</t>
  </si>
  <si>
    <r>
      <t>Bemerkungen:
Die Etappenziele wurden im Formular 2 von 2008 nur für die Merkmale Gefüge vertikal, Stabilitätsträger und Aufwuchs formuliert. Wo möglich wurden durch Interpretation der als wirksam bezeichneten Massnahmen weitere Etappenziele hergeleitet</t>
    </r>
    <r>
      <rPr>
        <sz val="10"/>
        <color rgb="FF0070C0"/>
        <rFont val="Arial"/>
        <family val="2"/>
      </rPr>
      <t xml:space="preserve"> (blau)</t>
    </r>
    <r>
      <rPr>
        <sz val="10"/>
        <rFont val="Arial"/>
        <family val="2"/>
      </rPr>
      <t xml:space="preserve">.
Die Beurteilung des Zustands 2021 bezieht sich auf die Weiserfläche. Differenzen zur Eingriffsfläche sind folgende:
- Gefüge vertikal: Auf Eingriffsfläche/aufgeforsteten Flächen auch dichte/einschichtige Partien mit Tendenz zur Instabilität vorhanden.
wildverbiss hat in den letzten ca. 20 Jahren sehr stark zugenommen (vb kommt momentan nicht auf)
- Stabilitätsträger: Schlankheitsgrad in Eingriffsfläche teilweise &gt; 80, Kronenlänge teilweise &lt; 1/3.
</t>
    </r>
    <r>
      <rPr>
        <sz val="10"/>
        <color rgb="FFFF0000"/>
        <rFont val="Arial"/>
        <family val="2"/>
      </rPr>
      <t>- evtl. ergänzen</t>
    </r>
  </si>
  <si>
    <t>- mässig viel Totholz vorhanden (mehrheitlich durch ZN entstanden)
- viele hohe Stöcke vorhanden
- In Lücken sehr häufig starke Vegeationskonkurrenz (Vergrasung)
- wenige Stellen mit Mineralerde  vorhanden.
- auf Stellen mit Mineralerde viel Ansamung vorhanden.</t>
  </si>
  <si>
    <t>-Im Bereich von hohen Stöcken verbreitet Fi-Anwuchs. 
- Vb-Anwuchs verbreitet vorhanden aber stark verbissen.</t>
  </si>
  <si>
    <t>- DG ca. 85%
- keine nicht-NaiS-konforme Lücken
- 445 Stk/ha, Vorrat ca. 350m3/ha (vgl. Vollkluppierung)</t>
  </si>
  <si>
    <t>Minimalprofil heute
(inkl. Naturgefahren)</t>
  </si>
  <si>
    <t>Foto 2021_185_2</t>
  </si>
  <si>
    <t>Foto 2021_186_1</t>
  </si>
  <si>
    <t>Foto 2021_187_1</t>
  </si>
  <si>
    <t>Foto 2021_189_1</t>
  </si>
  <si>
    <t>Foto 2021_190_1</t>
  </si>
  <si>
    <t>Im Bereich von hohen Stöcken Fi-Aufwuchs vorhanden, ca. 50-60 Ansätze/ha. Relativ viel Vb- Aufwuchs, häufig eher als Strauch (Schneegleiten), zumindest teilweise schon relativ alt (&gt;30 Jahre).</t>
  </si>
  <si>
    <t>- zuwenige verjüngungsgünstige Stellen vorhanden
- Im Bereich von hohen Stöcken verbreitet Fi-Anwuchs. 
- Vb-Anwuchs verbreitet vorhanden aber stark verbissen.</t>
  </si>
  <si>
    <t>Gebirgsplenterdurchforstung zum Erhalt der günstigen Kronenlänge und Schlankheitsgrad</t>
  </si>
  <si>
    <t>Siehe Massnahmen zur Förderung der Verjüngung</t>
  </si>
  <si>
    <t>Nächste Kontrolle in 10 Jahren</t>
  </si>
  <si>
    <t>Gebirgsplenterdurchforstung zur Förderung des Aufwuchses/Stangenholzes</t>
  </si>
  <si>
    <t>Siehe Verjüngung</t>
  </si>
  <si>
    <t xml:space="preserve">Genügend entwicklungsfähige Bäume
in mind. 3 verschiedenen Ø-Klassen
pro ha </t>
  </si>
  <si>
    <t>Gebirgsplenterdurchforstung zum Erhalt der günstigen Strukturen</t>
  </si>
  <si>
    <t>Einzelbäume (Ta) sowie Rotten
oder Kleinkollektive
Lückenlängen NaiS-konform</t>
  </si>
  <si>
    <t>Mind. 50 Verjüngungsansätze pro ha vorhanden</t>
  </si>
  <si>
    <t>- Lawinen - Enstehungsgebiet --&gt; Potentieller Beitrag des Waldes : GROSS In lärchenwäldern ab 30° (58%) Hangneigung in immergrünen Nadelwäldern ab 35° (70%) Hangneigung.</t>
  </si>
  <si>
    <t>- Holzhauerei / Stabilitätsdurchforstung/Plentern/PlenterdurchForstung :
Keimbett wird durch gebirgsplenterdurchforstung erhalten oder verbessert</t>
  </si>
  <si>
    <t>Veränderung 2008 nach Eingriff -2021 (13 Jahre)
in Prozent</t>
  </si>
  <si>
    <t>Anzahl von Baumart</t>
  </si>
  <si>
    <t>Mittelwert von DM</t>
  </si>
  <si>
    <t>(Mehrere Elemente)</t>
  </si>
  <si>
    <t>Im Bereich von hohen Stöcken verbreitet Fi- Aufwuchs. Relativ viel Vb- Aufwuchs, häufig eher als Strauch (Schneegleiten).</t>
  </si>
  <si>
    <t>- Höhenstufenverschiebung: von subalpin zu hochmontan (mässiger Klimawandel) resp. zu collin (starker Klimawandel)
- Für das Anforderungsprofil wird von einem Wechsel zu hochmontan ausgegangen, wobei aufgrund der Unsicherheiten bezüglich starkem Klimawandel die Pionierbaumarten als Übergangsbaumarten angegeben werden.
- Hauptbaumarten: Fichte (Lawinen) bis max. 40%, Vogelbeere
- Übergangshauptbaumarten: Birke, Salweide, Zitterpappel
- Nebenbaumarten: Lärche, Bergahorn, Traubeneiche</t>
  </si>
  <si>
    <t xml:space="preserve">Schürfungen in grösseren Lücken zur Förderung der Ansamung von Pionierbaumarten und der Fichte
Totholz liegen lassen
</t>
  </si>
  <si>
    <t>In Lücken Fläche mit starker Vegetationskonkurrenz &lt; 1/2</t>
  </si>
  <si>
    <t>Reduktion Wildeinfluss</t>
  </si>
  <si>
    <t>- Entwicklung Altbestand: 
    - Mit zunehmender Trockenheit nimmt v.a. im unteren Bereich der Eingriffsfläche die Wahrscheinlichkeit für Borkenkäferschäden deutlich zu und es ist zu erwarten, dass nicht-NaiS-konforme Lücken entstehen und der DG (auf ca. 55%) deutlich zurückgeht. 
    - Vorallem in der Eingriffsfläche resp. den aufgeforsteten Flächen ist damit zu rechnen, dass in dichteren Partien der Anteil an instabilen Bäumen aufgrund der Konkurrenz zunimmt. 
- Entwicklung Verjüngung (tragbarer Wildeinfluss):
    - Die dadurch entstehenden grösseren Lücken sind grundsätzlich günstig für die Verjüngungder gemäss Zielsetzung gewünschten BA. 
    - Dank genügender Verjüngung der Vogelbeere kann sich die Konkurrenzvegetation nur begrenzt entwickeln, was das Bestandesklima und das Keimbett zumindest für die Fichte begünstigt.
- Entwicklung Verjüngung (relevanter Wildeinfluss):
    - Bei gleichbleibend starkem Wildeinfluss können die Ausfälle im Altbestand nicht durch Einwuchs kompensiert werden, der Deckunggrad geht bis auf ca. 40% zurück.
    - Die Vogelbeere als Hauptbaumart wächst nicht auf. Dies hat eine weitere Verschlechterung des Keimbetts und damit der gesamten Verjüngungssituation zur Folge.
    - weitere in Zukunft wichtige Baumarten, welche teilweise im unteren Bereich der Eingriffsfläche bereits vereinzelt einwachsen (z.B. Traubeneiche) können nicht aufwachsen und eine Anpassung an die klimatischen Veränderungen wird stark beeinträchtigt.</t>
  </si>
  <si>
    <t>Foto 2021_188_2</t>
  </si>
  <si>
    <t>Sofort: Reduktion Wildeinfluss, Schürfungen in stark vergrasten Lücken/an vor Schneegleiten geschützten Stellen, nächster Gebirgsplentereingriff in aufgeforsteten Flächen, möglichst viel Holz liegen lassen (Schneegleiten)
10 Jahre: Kontrolle des Wildeinflusses, allenfalls weitere Schürfungen, nächster Gebirgsplentereingriff in Weiserfläche.</t>
  </si>
  <si>
    <t>57C Alpenlattich-Fichtenwald mit Wollreitgras, Standortstyp Klimawandel mässig: hochmontan: 55 Ehrenpreis-Fichtenwald (Reliktareal), Klimawandel stark: 55 collin</t>
  </si>
  <si>
    <t>Anforderungsprofil Klimawandel
55 collin</t>
  </si>
  <si>
    <t>Dominant: T'Ei
Weitere: Bi, Ka, W'Fö, ZiPa, Ki, Wei, Mb, Vb, W'Li, Dgl, Ro
----------------------------------------
Fi  20-40%
Vb -30%
Bi, ZiPa, Wei, Lä -50%</t>
  </si>
  <si>
    <t>In Lücken Fi, Vb und Pionierbaumarten vorhanden</t>
  </si>
  <si>
    <t xml:space="preserve">
Lückenlänge in Falllinie:
&gt;= 30° (58 %): &lt; 60 m / &gt;= 35° (70 %): &lt; 50 m
&gt;= 40° (84 %): &lt; 40 m / &gt;= 45° (100 %): &lt; 30 m
Falls Lü-Länge grösser: Lü-Breite &lt; 15 m
DG &gt; 50 %
</t>
  </si>
  <si>
    <t xml:space="preserve">Rotten, allenfalls Einzelbäume 
Lückenlänge in Falllinie:
&gt;= 30° (58 %): &lt; 60 m / &gt;= 35° (70 %): &lt; 50 m
&gt;= 40° (84 %): &lt; 40 m / &gt;= 45° (100 %): &lt; 30 m
Falls Lü-Länge grösser: Lü-Breite &lt; 15 m
DG &gt; 50 %
</t>
  </si>
  <si>
    <t>grün = tragbarer Wildeinfluss
rot = relevanter Wildeinfluss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</si>
</sst>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9"/>
      <color indexed="30"/>
      <name val="Arial"/>
      <family val="2"/>
    </font>
    <font>
      <sz val="8"/>
      <color indexed="30"/>
      <name val="Arial"/>
      <family val="2"/>
    </font>
    <font>
      <sz val="10"/>
      <color indexed="30"/>
      <name val="Arial"/>
      <family val="2"/>
    </font>
    <font>
      <sz val="8"/>
      <color indexed="23"/>
      <name val="Arial"/>
      <family val="2"/>
    </font>
    <font>
      <b/>
      <sz val="10"/>
      <color indexed="30"/>
      <name val="Arial"/>
      <family val="2"/>
    </font>
    <font>
      <sz val="11"/>
      <color indexed="30"/>
      <name val="Arial"/>
      <family val="2"/>
    </font>
    <font>
      <b/>
      <sz val="11"/>
      <color indexed="30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sz val="8"/>
      <name val="Symbol"/>
      <family val="1"/>
      <charset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vertAlign val="superscript"/>
      <sz val="8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>
        <fgColor indexed="9"/>
      </patternFill>
    </fill>
    <fill>
      <patternFill patternType="lightHorizontal">
        <fgColor indexed="9"/>
        <bgColor indexed="9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6" fillId="0" borderId="0"/>
    <xf numFmtId="0" fontId="4" fillId="0" borderId="0"/>
    <xf numFmtId="0" fontId="1" fillId="0" borderId="0"/>
  </cellStyleXfs>
  <cellXfs count="351">
    <xf numFmtId="0" fontId="0" fillId="0" borderId="0" xfId="0"/>
    <xf numFmtId="0" fontId="5" fillId="0" borderId="1" xfId="0" applyFont="1" applyBorder="1" applyAlignment="1"/>
    <xf numFmtId="0" fontId="0" fillId="0" borderId="1" xfId="0" applyBorder="1" applyAlignment="1"/>
    <xf numFmtId="0" fontId="6" fillId="0" borderId="0" xfId="0" applyFont="1" applyBorder="1" applyAlignment="1"/>
    <xf numFmtId="0" fontId="0" fillId="0" borderId="0" xfId="0" applyAlignment="1"/>
    <xf numFmtId="0" fontId="6" fillId="0" borderId="2" xfId="0" applyFont="1" applyBorder="1" applyAlignment="1">
      <alignment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vertical="center"/>
    </xf>
    <xf numFmtId="0" fontId="0" fillId="0" borderId="0" xfId="0" applyProtection="1"/>
    <xf numFmtId="0" fontId="6" fillId="0" borderId="6" xfId="0" applyFont="1" applyBorder="1" applyAlignment="1" applyProtection="1">
      <alignment vertical="center"/>
    </xf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5" fillId="0" borderId="10" xfId="0" applyFont="1" applyBorder="1" applyProtection="1"/>
    <xf numFmtId="0" fontId="5" fillId="0" borderId="10" xfId="0" applyFont="1" applyBorder="1" applyAlignment="1" applyProtection="1"/>
    <xf numFmtId="0" fontId="5" fillId="0" borderId="11" xfId="0" applyFont="1" applyBorder="1" applyProtection="1"/>
    <xf numFmtId="0" fontId="5" fillId="0" borderId="12" xfId="0" applyFont="1" applyBorder="1" applyProtection="1"/>
    <xf numFmtId="0" fontId="5" fillId="0" borderId="12" xfId="0" applyFont="1" applyBorder="1" applyAlignment="1" applyProtection="1">
      <alignment horizontal="center"/>
    </xf>
    <xf numFmtId="14" fontId="7" fillId="0" borderId="13" xfId="0" applyNumberFormat="1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 applyProtection="1"/>
    <xf numFmtId="0" fontId="14" fillId="0" borderId="6" xfId="0" applyFont="1" applyBorder="1" applyAlignment="1" applyProtection="1">
      <alignment vertical="center"/>
      <protection locked="0"/>
    </xf>
    <xf numFmtId="14" fontId="15" fillId="0" borderId="8" xfId="0" applyNumberFormat="1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horizontal="left" vertical="center"/>
    </xf>
    <xf numFmtId="0" fontId="4" fillId="0" borderId="0" xfId="0" applyFont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0" fontId="12" fillId="0" borderId="17" xfId="0" applyFont="1" applyBorder="1" applyAlignment="1" applyProtection="1">
      <alignment vertical="center" wrapText="1"/>
    </xf>
    <xf numFmtId="0" fontId="17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vertical="center" textRotation="90" wrapText="1"/>
    </xf>
    <xf numFmtId="0" fontId="12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textRotation="90" wrapText="1"/>
    </xf>
    <xf numFmtId="0" fontId="7" fillId="2" borderId="1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Continuous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Continuous" vertical="center"/>
    </xf>
    <xf numFmtId="0" fontId="5" fillId="0" borderId="20" xfId="0" applyFont="1" applyBorder="1"/>
    <xf numFmtId="0" fontId="0" fillId="0" borderId="20" xfId="0" applyBorder="1"/>
    <xf numFmtId="0" fontId="5" fillId="0" borderId="20" xfId="0" applyFont="1" applyBorder="1" applyAlignment="1"/>
    <xf numFmtId="0" fontId="4" fillId="0" borderId="20" xfId="0" applyFont="1" applyBorder="1" applyAlignment="1"/>
    <xf numFmtId="0" fontId="4" fillId="0" borderId="20" xfId="0" applyFont="1" applyBorder="1" applyAlignment="1">
      <alignment horizontal="right"/>
    </xf>
    <xf numFmtId="0" fontId="12" fillId="0" borderId="18" xfId="0" applyFont="1" applyBorder="1" applyAlignment="1"/>
    <xf numFmtId="0" fontId="4" fillId="0" borderId="12" xfId="0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18" xfId="0" applyFont="1" applyBorder="1" applyAlignment="1"/>
    <xf numFmtId="0" fontId="0" fillId="0" borderId="12" xfId="0" applyBorder="1" applyAlignment="1"/>
    <xf numFmtId="0" fontId="16" fillId="0" borderId="12" xfId="0" applyFont="1" applyBorder="1" applyAlignment="1"/>
    <xf numFmtId="0" fontId="5" fillId="0" borderId="18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7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textRotation="90" wrapText="1"/>
    </xf>
    <xf numFmtId="0" fontId="15" fillId="0" borderId="17" xfId="0" applyFont="1" applyBorder="1" applyAlignment="1">
      <alignment horizontal="center" textRotation="90" wrapText="1"/>
    </xf>
    <xf numFmtId="0" fontId="15" fillId="2" borderId="19" xfId="0" applyFont="1" applyFill="1" applyBorder="1" applyAlignment="1">
      <alignment horizontal="center" textRotation="90" wrapText="1"/>
    </xf>
    <xf numFmtId="0" fontId="15" fillId="0" borderId="17" xfId="0" applyFont="1" applyBorder="1" applyAlignment="1">
      <alignment horizontal="left" vertical="top" wrapText="1"/>
    </xf>
    <xf numFmtId="0" fontId="12" fillId="0" borderId="23" xfId="0" applyFont="1" applyBorder="1" applyAlignment="1">
      <alignment vertical="center" wrapText="1"/>
    </xf>
    <xf numFmtId="0" fontId="7" fillId="0" borderId="21" xfId="0" applyFont="1" applyBorder="1" applyAlignment="1">
      <alignment horizontal="center" wrapText="1"/>
    </xf>
    <xf numFmtId="0" fontId="5" fillId="0" borderId="24" xfId="0" applyFont="1" applyBorder="1" applyAlignment="1" applyProtection="1">
      <alignment horizontal="left" vertical="center"/>
    </xf>
    <xf numFmtId="0" fontId="18" fillId="0" borderId="25" xfId="0" applyNumberFormat="1" applyFont="1" applyBorder="1" applyAlignment="1" applyProtection="1">
      <alignment horizontal="left" vertical="center"/>
    </xf>
    <xf numFmtId="0" fontId="16" fillId="0" borderId="26" xfId="0" applyFont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/>
    </xf>
    <xf numFmtId="0" fontId="0" fillId="0" borderId="27" xfId="0" applyBorder="1"/>
    <xf numFmtId="0" fontId="16" fillId="0" borderId="28" xfId="0" applyFont="1" applyBorder="1" applyAlignment="1">
      <alignment horizontal="center" vertical="center"/>
    </xf>
    <xf numFmtId="0" fontId="12" fillId="0" borderId="17" xfId="0" applyFont="1" applyBorder="1"/>
    <xf numFmtId="0" fontId="4" fillId="0" borderId="29" xfId="0" applyFont="1" applyBorder="1"/>
    <xf numFmtId="0" fontId="12" fillId="0" borderId="0" xfId="0" applyFont="1"/>
    <xf numFmtId="164" fontId="16" fillId="0" borderId="29" xfId="0" applyNumberFormat="1" applyFont="1" applyBorder="1" applyAlignment="1">
      <alignment horizontal="center" vertical="center"/>
    </xf>
    <xf numFmtId="0" fontId="6" fillId="0" borderId="0" xfId="0" applyFont="1" applyBorder="1"/>
    <xf numFmtId="0" fontId="4" fillId="0" borderId="28" xfId="0" applyFont="1" applyBorder="1"/>
    <xf numFmtId="49" fontId="14" fillId="0" borderId="6" xfId="0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16" fillId="0" borderId="0" xfId="0" applyFont="1" applyBorder="1"/>
    <xf numFmtId="16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4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6" fillId="0" borderId="0" xfId="0" applyNumberFormat="1" applyFont="1" applyBorder="1"/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2" fillId="0" borderId="18" xfId="0" applyFont="1" applyBorder="1"/>
    <xf numFmtId="0" fontId="12" fillId="0" borderId="12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6" fillId="0" borderId="3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31" xfId="0" applyBorder="1"/>
    <xf numFmtId="0" fontId="0" fillId="0" borderId="32" xfId="0" applyBorder="1"/>
    <xf numFmtId="0" fontId="0" fillId="0" borderId="1" xfId="0" applyBorder="1"/>
    <xf numFmtId="0" fontId="0" fillId="0" borderId="33" xfId="0" applyBorder="1"/>
    <xf numFmtId="0" fontId="16" fillId="0" borderId="34" xfId="0" applyFont="1" applyBorder="1"/>
    <xf numFmtId="16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/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/>
    <xf numFmtId="164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7" fillId="0" borderId="39" xfId="0" applyFont="1" applyBorder="1" applyAlignment="1" applyProtection="1">
      <alignment vertical="center"/>
    </xf>
    <xf numFmtId="0" fontId="4" fillId="0" borderId="18" xfId="0" applyFont="1" applyBorder="1" applyAlignment="1">
      <alignment horizontal="right" vertical="center"/>
    </xf>
    <xf numFmtId="0" fontId="21" fillId="0" borderId="18" xfId="0" applyFont="1" applyBorder="1" applyAlignment="1">
      <alignment vertical="center"/>
    </xf>
    <xf numFmtId="0" fontId="6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17" xfId="0" quotePrefix="1" applyFont="1" applyBorder="1" applyAlignment="1">
      <alignment vertical="top" wrapText="1"/>
    </xf>
    <xf numFmtId="0" fontId="27" fillId="0" borderId="17" xfId="0" applyFont="1" applyBorder="1" applyAlignment="1">
      <alignment horizontal="left" vertical="top" wrapText="1"/>
    </xf>
    <xf numFmtId="0" fontId="2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2" xfId="0" applyBorder="1"/>
    <xf numFmtId="0" fontId="5" fillId="0" borderId="18" xfId="0" applyFont="1" applyBorder="1"/>
    <xf numFmtId="0" fontId="16" fillId="0" borderId="12" xfId="0" applyFont="1" applyBorder="1"/>
    <xf numFmtId="0" fontId="4" fillId="0" borderId="20" xfId="0" applyFont="1" applyBorder="1"/>
    <xf numFmtId="0" fontId="5" fillId="0" borderId="1" xfId="2" applyFont="1" applyBorder="1"/>
    <xf numFmtId="0" fontId="4" fillId="0" borderId="1" xfId="2" applyBorder="1"/>
    <xf numFmtId="0" fontId="4" fillId="0" borderId="0" xfId="2"/>
    <xf numFmtId="0" fontId="7" fillId="0" borderId="1" xfId="2" applyFont="1" applyBorder="1" applyAlignment="1">
      <alignment horizontal="right" vertical="center"/>
    </xf>
    <xf numFmtId="0" fontId="4" fillId="0" borderId="2" xfId="2" applyBorder="1"/>
    <xf numFmtId="0" fontId="4" fillId="0" borderId="6" xfId="2" applyBorder="1"/>
    <xf numFmtId="0" fontId="4" fillId="0" borderId="8" xfId="2" applyBorder="1" applyAlignment="1">
      <alignment vertical="center"/>
    </xf>
    <xf numFmtId="0" fontId="4" fillId="0" borderId="39" xfId="2" applyBorder="1" applyAlignment="1">
      <alignment horizontal="left" vertical="center"/>
    </xf>
    <xf numFmtId="14" fontId="4" fillId="0" borderId="6" xfId="2" applyNumberFormat="1" applyBorder="1" applyAlignment="1">
      <alignment horizontal="left" vertical="center"/>
    </xf>
    <xf numFmtId="0" fontId="4" fillId="0" borderId="2" xfId="2" applyBorder="1" applyAlignment="1">
      <alignment vertical="center"/>
    </xf>
    <xf numFmtId="0" fontId="4" fillId="0" borderId="6" xfId="2" applyBorder="1" applyAlignment="1">
      <alignment horizontal="left"/>
    </xf>
    <xf numFmtId="0" fontId="4" fillId="0" borderId="39" xfId="2" applyBorder="1" applyAlignment="1">
      <alignment horizontal="left"/>
    </xf>
    <xf numFmtId="0" fontId="4" fillId="0" borderId="7" xfId="2" applyBorder="1" applyAlignment="1">
      <alignment horizontal="left"/>
    </xf>
    <xf numFmtId="0" fontId="7" fillId="0" borderId="60" xfId="2" applyFont="1" applyBorder="1" applyAlignment="1">
      <alignment horizontal="center" wrapText="1"/>
    </xf>
    <xf numFmtId="0" fontId="7" fillId="0" borderId="60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2" fillId="0" borderId="61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7" fillId="0" borderId="62" xfId="2" applyFont="1" applyBorder="1" applyAlignment="1">
      <alignment horizontal="left" vertical="center"/>
    </xf>
    <xf numFmtId="0" fontId="7" fillId="0" borderId="62" xfId="2" applyFont="1" applyBorder="1" applyAlignment="1">
      <alignment horizontal="center" wrapText="1"/>
    </xf>
    <xf numFmtId="0" fontId="12" fillId="0" borderId="61" xfId="2" applyFont="1" applyBorder="1"/>
    <xf numFmtId="0" fontId="4" fillId="0" borderId="62" xfId="2" applyBorder="1"/>
    <xf numFmtId="0" fontId="25" fillId="0" borderId="15" xfId="2" applyFont="1" applyBorder="1" applyAlignment="1">
      <alignment horizontal="left" vertical="center"/>
    </xf>
    <xf numFmtId="0" fontId="4" fillId="0" borderId="61" xfId="2" applyBorder="1"/>
    <xf numFmtId="0" fontId="7" fillId="0" borderId="62" xfId="2" applyFont="1" applyBorder="1"/>
    <xf numFmtId="0" fontId="7" fillId="0" borderId="62" xfId="2" applyFont="1" applyBorder="1" applyAlignment="1">
      <alignment vertical="top"/>
    </xf>
    <xf numFmtId="0" fontId="3" fillId="0" borderId="62" xfId="2" applyFont="1" applyBorder="1"/>
    <xf numFmtId="0" fontId="10" fillId="0" borderId="62" xfId="2" applyFont="1" applyBorder="1" applyAlignment="1">
      <alignment horizontal="left" vertical="center"/>
    </xf>
    <xf numFmtId="0" fontId="17" fillId="0" borderId="17" xfId="0" quotePrefix="1" applyFont="1" applyBorder="1" applyAlignment="1">
      <alignment horizontal="left" vertical="top" wrapText="1"/>
    </xf>
    <xf numFmtId="0" fontId="17" fillId="0" borderId="17" xfId="0" quotePrefix="1" applyFont="1" applyBorder="1" applyAlignment="1">
      <alignment vertical="top" wrapText="1"/>
    </xf>
    <xf numFmtId="0" fontId="15" fillId="0" borderId="17" xfId="0" quotePrefix="1" applyFont="1" applyBorder="1" applyAlignment="1">
      <alignment horizontal="left" vertical="top" wrapText="1"/>
    </xf>
    <xf numFmtId="14" fontId="21" fillId="0" borderId="18" xfId="0" applyNumberFormat="1" applyFont="1" applyBorder="1" applyAlignment="1">
      <alignment vertical="center"/>
    </xf>
    <xf numFmtId="0" fontId="27" fillId="0" borderId="17" xfId="0" applyFont="1" applyBorder="1" applyAlignment="1">
      <alignment vertical="top" wrapText="1"/>
    </xf>
    <xf numFmtId="0" fontId="1" fillId="0" borderId="0" xfId="3"/>
    <xf numFmtId="14" fontId="1" fillId="0" borderId="0" xfId="3" applyNumberFormat="1"/>
    <xf numFmtId="0" fontId="15" fillId="0" borderId="23" xfId="0" quotePrefix="1" applyFont="1" applyBorder="1" applyAlignment="1">
      <alignment vertical="top" wrapText="1"/>
    </xf>
    <xf numFmtId="0" fontId="15" fillId="0" borderId="0" xfId="0" quotePrefix="1" applyFont="1" applyBorder="1" applyAlignment="1">
      <alignment vertical="top" wrapText="1"/>
    </xf>
    <xf numFmtId="0" fontId="15" fillId="0" borderId="35" xfId="0" quotePrefix="1" applyFont="1" applyBorder="1" applyAlignment="1">
      <alignment vertical="top" wrapText="1"/>
    </xf>
    <xf numFmtId="0" fontId="15" fillId="0" borderId="20" xfId="0" quotePrefix="1" applyFont="1" applyBorder="1" applyAlignment="1">
      <alignment vertical="top" wrapText="1"/>
    </xf>
    <xf numFmtId="0" fontId="27" fillId="0" borderId="17" xfId="0" applyFont="1" applyFill="1" applyBorder="1" applyAlignment="1">
      <alignment horizontal="left" vertical="top" wrapText="1"/>
    </xf>
    <xf numFmtId="0" fontId="16" fillId="0" borderId="0" xfId="0" applyFont="1"/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2" fillId="0" borderId="29" xfId="0" applyFont="1" applyBorder="1"/>
    <xf numFmtId="164" fontId="16" fillId="0" borderId="17" xfId="0" applyNumberFormat="1" applyFont="1" applyBorder="1" applyAlignment="1">
      <alignment horizontal="center" vertical="center"/>
    </xf>
    <xf numFmtId="0" fontId="2" fillId="0" borderId="28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35" xfId="0" applyNumberFormat="1" applyBorder="1"/>
    <xf numFmtId="0" fontId="0" fillId="0" borderId="36" xfId="0" applyNumberFormat="1" applyBorder="1"/>
    <xf numFmtId="0" fontId="0" fillId="0" borderId="0" xfId="0" applyNumberFormat="1" applyBorder="1"/>
    <xf numFmtId="0" fontId="0" fillId="0" borderId="37" xfId="0" applyNumberFormat="1" applyBorder="1"/>
    <xf numFmtId="0" fontId="0" fillId="0" borderId="20" xfId="0" applyNumberFormat="1" applyBorder="1"/>
    <xf numFmtId="0" fontId="0" fillId="0" borderId="21" xfId="0" applyNumberFormat="1" applyBorder="1"/>
    <xf numFmtId="0" fontId="2" fillId="0" borderId="0" xfId="0" applyFont="1"/>
    <xf numFmtId="0" fontId="32" fillId="0" borderId="1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0" xfId="0" applyAlignment="1"/>
    <xf numFmtId="0" fontId="6" fillId="0" borderId="3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5" fillId="0" borderId="3" xfId="0" applyFont="1" applyBorder="1" applyAlignment="1" applyProtection="1">
      <alignment horizontal="left" wrapText="1"/>
    </xf>
    <xf numFmtId="0" fontId="5" fillId="0" borderId="4" xfId="0" applyFont="1" applyBorder="1" applyAlignment="1" applyProtection="1">
      <alignment horizontal="left" wrapText="1"/>
    </xf>
    <xf numFmtId="0" fontId="5" fillId="0" borderId="5" xfId="0" applyFont="1" applyBorder="1" applyAlignment="1" applyProtection="1">
      <alignment horizontal="left" wrapText="1"/>
    </xf>
    <xf numFmtId="0" fontId="6" fillId="0" borderId="2" xfId="0" applyFont="1" applyBorder="1" applyAlignment="1">
      <alignment horizontal="left" vertical="center"/>
    </xf>
    <xf numFmtId="0" fontId="0" fillId="0" borderId="6" xfId="0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/>
    <xf numFmtId="0" fontId="0" fillId="0" borderId="8" xfId="0" applyBorder="1"/>
    <xf numFmtId="0" fontId="14" fillId="0" borderId="8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1" xfId="0" applyFont="1" applyBorder="1" applyAlignment="1" applyProtection="1">
      <alignment horizontal="left" vertical="top" wrapText="1"/>
      <protection locked="0"/>
    </xf>
    <xf numFmtId="0" fontId="13" fillId="0" borderId="15" xfId="0" applyFont="1" applyBorder="1" applyAlignment="1" applyProtection="1">
      <alignment horizontal="left" vertical="top" wrapText="1"/>
      <protection locked="0"/>
    </xf>
    <xf numFmtId="0" fontId="13" fillId="0" borderId="32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33" xfId="0" applyFont="1" applyBorder="1" applyAlignment="1" applyProtection="1">
      <alignment horizontal="left" vertical="top" wrapText="1"/>
      <protection locked="0"/>
    </xf>
    <xf numFmtId="0" fontId="16" fillId="0" borderId="15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31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1" xfId="0" applyBorder="1" applyAlignment="1" applyProtection="1">
      <protection locked="0"/>
    </xf>
    <xf numFmtId="0" fontId="16" fillId="0" borderId="32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33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20" fillId="0" borderId="18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5" fillId="0" borderId="17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2" fillId="0" borderId="12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22" fillId="0" borderId="12" xfId="0" quotePrefix="1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2" fillId="0" borderId="19" xfId="0" applyFont="1" applyBorder="1" applyAlignment="1">
      <alignment horizontal="left" wrapText="1"/>
    </xf>
    <xf numFmtId="0" fontId="5" fillId="0" borderId="18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5" fillId="0" borderId="17" xfId="0" quotePrefix="1" applyFont="1" applyBorder="1" applyAlignment="1">
      <alignment horizontal="left" vertical="top" wrapText="1"/>
    </xf>
    <xf numFmtId="0" fontId="5" fillId="0" borderId="46" xfId="0" applyFont="1" applyBorder="1" applyAlignment="1" applyProtection="1">
      <alignment horizontal="left" vertical="center"/>
    </xf>
    <xf numFmtId="0" fontId="0" fillId="0" borderId="47" xfId="0" applyBorder="1" applyAlignment="1">
      <alignment vertical="center"/>
    </xf>
    <xf numFmtId="0" fontId="16" fillId="0" borderId="48" xfId="0" applyFont="1" applyBorder="1" applyAlignment="1" applyProtection="1">
      <alignment horizontal="left" vertical="center" wrapText="1"/>
      <protection locked="0"/>
    </xf>
    <xf numFmtId="0" fontId="0" fillId="0" borderId="49" xfId="0" applyBorder="1"/>
    <xf numFmtId="0" fontId="0" fillId="0" borderId="50" xfId="0" applyBorder="1"/>
    <xf numFmtId="0" fontId="16" fillId="0" borderId="40" xfId="0" applyFont="1" applyBorder="1" applyAlignment="1" applyProtection="1">
      <alignment horizontal="left" vertical="center" wrapText="1"/>
      <protection locked="0"/>
    </xf>
    <xf numFmtId="0" fontId="0" fillId="0" borderId="41" xfId="0" applyBorder="1"/>
    <xf numFmtId="0" fontId="0" fillId="0" borderId="42" xfId="0" applyBorder="1"/>
    <xf numFmtId="0" fontId="16" fillId="0" borderId="43" xfId="0" applyFont="1" applyBorder="1" applyAlignment="1" applyProtection="1">
      <alignment horizontal="left" vertical="center" wrapText="1"/>
    </xf>
    <xf numFmtId="0" fontId="0" fillId="0" borderId="44" xfId="0" applyBorder="1"/>
    <xf numFmtId="0" fontId="0" fillId="0" borderId="45" xfId="0" applyBorder="1"/>
    <xf numFmtId="0" fontId="16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64" fontId="16" fillId="0" borderId="51" xfId="0" applyNumberFormat="1" applyFont="1" applyBorder="1" applyAlignment="1">
      <alignment horizontal="center" vertical="center"/>
    </xf>
    <xf numFmtId="164" fontId="16" fillId="0" borderId="52" xfId="0" applyNumberFormat="1" applyFont="1" applyBorder="1" applyAlignment="1">
      <alignment horizontal="center" vertical="center"/>
    </xf>
    <xf numFmtId="164" fontId="16" fillId="0" borderId="58" xfId="0" applyNumberFormat="1" applyFont="1" applyBorder="1" applyAlignment="1">
      <alignment horizontal="center" vertical="center"/>
    </xf>
    <xf numFmtId="0" fontId="7" fillId="0" borderId="61" xfId="2" quotePrefix="1" applyFont="1" applyFill="1" applyBorder="1" applyAlignment="1">
      <alignment horizontal="left" vertical="top" wrapText="1"/>
    </xf>
    <xf numFmtId="0" fontId="7" fillId="0" borderId="62" xfId="2" applyFont="1" applyFill="1" applyBorder="1" applyAlignment="1">
      <alignment horizontal="left" vertical="top" wrapText="1"/>
    </xf>
    <xf numFmtId="0" fontId="7" fillId="0" borderId="60" xfId="2" applyFont="1" applyFill="1" applyBorder="1" applyAlignment="1">
      <alignment horizontal="left" vertical="top" wrapText="1"/>
    </xf>
    <xf numFmtId="0" fontId="11" fillId="0" borderId="6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top" wrapText="1"/>
    </xf>
    <xf numFmtId="0" fontId="4" fillId="0" borderId="4" xfId="2" applyBorder="1" applyAlignment="1">
      <alignment horizontal="left" vertical="top" wrapText="1"/>
    </xf>
    <xf numFmtId="0" fontId="4" fillId="0" borderId="5" xfId="2" applyBorder="1" applyAlignment="1">
      <alignment horizontal="left" vertical="top" wrapText="1"/>
    </xf>
    <xf numFmtId="0" fontId="4" fillId="0" borderId="15" xfId="2" applyBorder="1" applyAlignment="1">
      <alignment horizontal="left" vertical="top" wrapText="1"/>
    </xf>
    <xf numFmtId="0" fontId="4" fillId="0" borderId="0" xfId="2" applyAlignment="1">
      <alignment horizontal="left" vertical="top" wrapText="1"/>
    </xf>
    <xf numFmtId="0" fontId="4" fillId="0" borderId="31" xfId="2" applyBorder="1" applyAlignment="1">
      <alignment horizontal="left" vertical="top" wrapText="1"/>
    </xf>
    <xf numFmtId="0" fontId="4" fillId="0" borderId="32" xfId="2" applyBorder="1" applyAlignment="1">
      <alignment horizontal="left" vertical="top" wrapText="1"/>
    </xf>
    <xf numFmtId="0" fontId="4" fillId="0" borderId="1" xfId="2" applyBorder="1" applyAlignment="1">
      <alignment horizontal="left" vertical="top" wrapText="1"/>
    </xf>
    <xf numFmtId="0" fontId="4" fillId="0" borderId="33" xfId="2" applyBorder="1" applyAlignment="1">
      <alignment horizontal="left" vertical="top" wrapText="1"/>
    </xf>
    <xf numFmtId="0" fontId="7" fillId="0" borderId="61" xfId="2" quotePrefix="1" applyFont="1" applyBorder="1" applyAlignment="1">
      <alignment vertical="top" wrapText="1"/>
    </xf>
    <xf numFmtId="0" fontId="7" fillId="0" borderId="62" xfId="2" quotePrefix="1" applyFont="1" applyBorder="1" applyAlignment="1">
      <alignment vertical="top" wrapText="1"/>
    </xf>
    <xf numFmtId="0" fontId="7" fillId="0" borderId="60" xfId="2" quotePrefix="1" applyFont="1" applyBorder="1" applyAlignment="1">
      <alignment vertical="top" wrapText="1"/>
    </xf>
    <xf numFmtId="0" fontId="7" fillId="0" borderId="62" xfId="2" applyFont="1" applyBorder="1" applyAlignment="1">
      <alignment vertical="top" wrapText="1"/>
    </xf>
    <xf numFmtId="0" fontId="7" fillId="0" borderId="60" xfId="2" applyFont="1" applyBorder="1" applyAlignment="1">
      <alignment vertical="top" wrapText="1"/>
    </xf>
    <xf numFmtId="0" fontId="7" fillId="0" borderId="61" xfId="2" quotePrefix="1" applyFont="1" applyBorder="1" applyAlignment="1">
      <alignment horizontal="left" vertical="top" wrapText="1"/>
    </xf>
    <xf numFmtId="0" fontId="7" fillId="0" borderId="62" xfId="2" applyFont="1" applyBorder="1" applyAlignment="1">
      <alignment horizontal="left" vertical="top" wrapText="1"/>
    </xf>
    <xf numFmtId="0" fontId="7" fillId="0" borderId="60" xfId="2" applyFont="1" applyBorder="1" applyAlignment="1">
      <alignment horizontal="left" vertical="top" wrapText="1"/>
    </xf>
    <xf numFmtId="0" fontId="7" fillId="0" borderId="61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 wrapText="1"/>
    </xf>
    <xf numFmtId="0" fontId="7" fillId="0" borderId="60" xfId="2" applyFont="1" applyBorder="1" applyAlignment="1">
      <alignment horizontal="center" vertical="center" wrapText="1"/>
    </xf>
    <xf numFmtId="0" fontId="32" fillId="0" borderId="61" xfId="2" quotePrefix="1" applyFont="1" applyBorder="1" applyAlignment="1">
      <alignment vertical="top" wrapText="1"/>
    </xf>
    <xf numFmtId="0" fontId="32" fillId="0" borderId="62" xfId="2" applyFont="1" applyBorder="1" applyAlignment="1">
      <alignment vertical="top" wrapText="1"/>
    </xf>
    <xf numFmtId="0" fontId="32" fillId="0" borderId="60" xfId="2" applyFont="1" applyBorder="1" applyAlignment="1">
      <alignment vertical="top" wrapText="1"/>
    </xf>
    <xf numFmtId="0" fontId="7" fillId="0" borderId="62" xfId="2" quotePrefix="1" applyFont="1" applyBorder="1" applyAlignment="1">
      <alignment horizontal="left" vertical="top" wrapText="1"/>
    </xf>
    <xf numFmtId="0" fontId="7" fillId="0" borderId="60" xfId="2" quotePrefix="1" applyFont="1" applyBorder="1" applyAlignment="1">
      <alignment horizontal="left" vertical="top" wrapText="1"/>
    </xf>
    <xf numFmtId="0" fontId="31" fillId="0" borderId="62" xfId="2" applyFont="1" applyBorder="1" applyAlignment="1">
      <alignment vertical="top" wrapText="1"/>
    </xf>
    <xf numFmtId="0" fontId="31" fillId="0" borderId="60" xfId="2" applyFont="1" applyBorder="1" applyAlignment="1">
      <alignment vertical="top" wrapText="1"/>
    </xf>
    <xf numFmtId="0" fontId="7" fillId="0" borderId="61" xfId="2" quotePrefix="1" applyFont="1" applyBorder="1" applyAlignment="1">
      <alignment vertical="center" wrapText="1"/>
    </xf>
    <xf numFmtId="0" fontId="7" fillId="0" borderId="62" xfId="2" quotePrefix="1" applyFont="1" applyBorder="1" applyAlignment="1">
      <alignment vertical="center" wrapText="1"/>
    </xf>
    <xf numFmtId="0" fontId="7" fillId="0" borderId="60" xfId="2" quotePrefix="1" applyFont="1" applyBorder="1" applyAlignment="1">
      <alignment vertical="center" wrapText="1"/>
    </xf>
    <xf numFmtId="0" fontId="7" fillId="0" borderId="62" xfId="2" applyFont="1" applyBorder="1" applyAlignment="1">
      <alignment vertical="center" wrapText="1"/>
    </xf>
    <xf numFmtId="0" fontId="7" fillId="0" borderId="60" xfId="2" applyFont="1" applyBorder="1" applyAlignment="1">
      <alignment vertical="center" wrapText="1"/>
    </xf>
    <xf numFmtId="0" fontId="7" fillId="0" borderId="61" xfId="2" quotePrefix="1" applyFont="1" applyBorder="1" applyAlignment="1">
      <alignment horizontal="left" vertical="center" wrapText="1"/>
    </xf>
    <xf numFmtId="0" fontId="7" fillId="0" borderId="62" xfId="2" applyFont="1" applyBorder="1" applyAlignment="1">
      <alignment horizontal="left" vertical="center" wrapText="1"/>
    </xf>
    <xf numFmtId="0" fontId="7" fillId="0" borderId="60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/>
    </xf>
    <xf numFmtId="0" fontId="5" fillId="0" borderId="3" xfId="2" applyFont="1" applyBorder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7" fillId="0" borderId="15" xfId="2" applyFont="1" applyBorder="1" applyAlignment="1">
      <alignment horizontal="center" wrapText="1"/>
    </xf>
    <xf numFmtId="0" fontId="7" fillId="0" borderId="31" xfId="2" applyFont="1" applyBorder="1" applyAlignment="1">
      <alignment horizontal="center" wrapText="1"/>
    </xf>
    <xf numFmtId="0" fontId="7" fillId="0" borderId="32" xfId="2" applyFont="1" applyBorder="1" applyAlignment="1">
      <alignment horizontal="center" wrapText="1"/>
    </xf>
    <xf numFmtId="0" fontId="7" fillId="0" borderId="33" xfId="2" applyFont="1" applyBorder="1" applyAlignment="1">
      <alignment horizontal="center" wrapText="1"/>
    </xf>
    <xf numFmtId="0" fontId="32" fillId="0" borderId="61" xfId="2" quotePrefix="1" applyFont="1" applyBorder="1" applyAlignment="1">
      <alignment vertical="center" wrapText="1"/>
    </xf>
    <xf numFmtId="0" fontId="32" fillId="0" borderId="62" xfId="2" applyFont="1" applyBorder="1" applyAlignment="1">
      <alignment vertical="center" wrapText="1"/>
    </xf>
    <xf numFmtId="0" fontId="32" fillId="0" borderId="60" xfId="2" applyFont="1" applyBorder="1" applyAlignment="1">
      <alignment vertical="center" wrapText="1"/>
    </xf>
    <xf numFmtId="0" fontId="28" fillId="0" borderId="12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9" xfId="0" applyFont="1" applyBorder="1" applyAlignment="1">
      <alignment wrapText="1"/>
    </xf>
    <xf numFmtId="0" fontId="28" fillId="0" borderId="12" xfId="0" applyFont="1" applyBorder="1" applyAlignment="1">
      <alignment horizontal="left" wrapText="1"/>
    </xf>
    <xf numFmtId="0" fontId="23" fillId="0" borderId="12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7" fillId="0" borderId="38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35" xfId="0" applyFont="1" applyBorder="1" applyAlignment="1">
      <alignment horizontal="left" wrapText="1"/>
    </xf>
    <xf numFmtId="0" fontId="6" fillId="0" borderId="18" xfId="0" quotePrefix="1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/>
    </xf>
    <xf numFmtId="0" fontId="5" fillId="0" borderId="22" xfId="0" applyFont="1" applyBorder="1" applyAlignment="1">
      <alignment horizontal="left"/>
    </xf>
  </cellXfs>
  <cellStyles count="4">
    <cellStyle name="Normal 2" xfId="1"/>
    <cellStyle name="Standard" xfId="0" builtinId="0"/>
    <cellStyle name="Standard 2" xfId="2"/>
    <cellStyle name="Standard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clusteredColumn" uniqueId="{CB4A7B17-C609-4039-AE6F-3C5D3091DB81}">
          <cx:tx>
            <cx:txData>
              <cx:f>_xlchart.v1.0</cx:f>
              <cx:v>61</cx:v>
            </cx:txData>
          </cx:tx>
          <cx:dataId val="0"/>
          <cx:layoutPr>
            <cx:binning intervalClosed="r" underflow="16" overflow="50">
              <cx:binSize val="4.0562500000000004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pn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</xdr:row>
          <xdr:rowOff>0</xdr:rowOff>
        </xdr:from>
        <xdr:to>
          <xdr:col>2</xdr:col>
          <xdr:colOff>76200</xdr:colOff>
          <xdr:row>3</xdr:row>
          <xdr:rowOff>222250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</xdr:row>
          <xdr:rowOff>12700</xdr:rowOff>
        </xdr:from>
        <xdr:to>
          <xdr:col>3</xdr:col>
          <xdr:colOff>393700</xdr:colOff>
          <xdr:row>3</xdr:row>
          <xdr:rowOff>228600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3</xdr:row>
          <xdr:rowOff>0</xdr:rowOff>
        </xdr:from>
        <xdr:to>
          <xdr:col>5</xdr:col>
          <xdr:colOff>565150</xdr:colOff>
          <xdr:row>3</xdr:row>
          <xdr:rowOff>222250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0</xdr:rowOff>
        </xdr:from>
        <xdr:to>
          <xdr:col>8</xdr:col>
          <xdr:colOff>88900</xdr:colOff>
          <xdr:row>3</xdr:row>
          <xdr:rowOff>222250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3</xdr:row>
          <xdr:rowOff>0</xdr:rowOff>
        </xdr:from>
        <xdr:to>
          <xdr:col>12</xdr:col>
          <xdr:colOff>76200</xdr:colOff>
          <xdr:row>3</xdr:row>
          <xdr:rowOff>222250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 1:5'000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107950</xdr:colOff>
          <xdr:row>3</xdr:row>
          <xdr:rowOff>12700</xdr:rowOff>
        </xdr:from>
        <xdr:to>
          <xdr:col>16</xdr:col>
          <xdr:colOff>184150</xdr:colOff>
          <xdr:row>3</xdr:row>
          <xdr:rowOff>228600</xdr:rowOff>
        </xdr:to>
        <xdr:sp macro="" textlink="">
          <xdr:nvSpPr>
            <xdr:cNvPr id="11279" name="chkPhotos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Fotoprotokoll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12700</xdr:rowOff>
        </xdr:from>
        <xdr:to>
          <xdr:col>21</xdr:col>
          <xdr:colOff>317500</xdr:colOff>
          <xdr:row>3</xdr:row>
          <xdr:rowOff>228600</xdr:rowOff>
        </xdr:to>
        <xdr:sp macro="" textlink="">
          <xdr:nvSpPr>
            <xdr:cNvPr id="11280" name="chkInventaire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Kluppierung/Anzeichnung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7</xdr:row>
      <xdr:rowOff>66675</xdr:rowOff>
    </xdr:from>
    <xdr:to>
      <xdr:col>13</xdr:col>
      <xdr:colOff>95250</xdr:colOff>
      <xdr:row>31</xdr:row>
      <xdr:rowOff>85725</xdr:rowOff>
    </xdr:to>
    <xdr:pic>
      <xdr:nvPicPr>
        <xdr:cNvPr id="11441" name="img_1" descr="SCAN0402_001">
          <a:extLst>
            <a:ext uri="{FF2B5EF4-FFF2-40B4-BE49-F238E27FC236}">
              <a16:creationId xmlns:a16="http://schemas.microsoft.com/office/drawing/2014/main" id="{00000000-0008-0000-0000-0000B12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43050"/>
          <a:ext cx="6305550" cy="440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114300</xdr:rowOff>
        </xdr:from>
        <xdr:to>
          <xdr:col>10</xdr:col>
          <xdr:colOff>31750</xdr:colOff>
          <xdr:row>7</xdr:row>
          <xdr:rowOff>336550</xdr:rowOff>
        </xdr:to>
        <xdr:sp macro="" textlink="">
          <xdr:nvSpPr>
            <xdr:cNvPr id="10255" name="chkMesApp0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14</xdr:row>
          <xdr:rowOff>114300</xdr:rowOff>
        </xdr:from>
        <xdr:to>
          <xdr:col>10</xdr:col>
          <xdr:colOff>298450</xdr:colOff>
          <xdr:row>16</xdr:row>
          <xdr:rowOff>12700</xdr:rowOff>
        </xdr:to>
        <xdr:sp macro="" textlink="">
          <xdr:nvSpPr>
            <xdr:cNvPr id="10258" name="chkUrgenceFaible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schwach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14</xdr:row>
          <xdr:rowOff>114300</xdr:rowOff>
        </xdr:from>
        <xdr:to>
          <xdr:col>10</xdr:col>
          <xdr:colOff>869950</xdr:colOff>
          <xdr:row>16</xdr:row>
          <xdr:rowOff>12700</xdr:rowOff>
        </xdr:to>
        <xdr:sp macro="" textlink="">
          <xdr:nvSpPr>
            <xdr:cNvPr id="10259" name="chkUrgenceMoy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946150</xdr:colOff>
          <xdr:row>14</xdr:row>
          <xdr:rowOff>114300</xdr:rowOff>
        </xdr:from>
        <xdr:to>
          <xdr:col>10</xdr:col>
          <xdr:colOff>1555750</xdr:colOff>
          <xdr:row>16</xdr:row>
          <xdr:rowOff>12700</xdr:rowOff>
        </xdr:to>
        <xdr:sp macro="" textlink="">
          <xdr:nvSpPr>
            <xdr:cNvPr id="10260" name="chkUrgenceElev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114300</xdr:rowOff>
        </xdr:from>
        <xdr:to>
          <xdr:col>10</xdr:col>
          <xdr:colOff>31750</xdr:colOff>
          <xdr:row>8</xdr:row>
          <xdr:rowOff>336550</xdr:rowOff>
        </xdr:to>
        <xdr:sp macro="" textlink="">
          <xdr:nvSpPr>
            <xdr:cNvPr id="10261" name="chkMesApp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114300</xdr:rowOff>
        </xdr:from>
        <xdr:to>
          <xdr:col>10</xdr:col>
          <xdr:colOff>31750</xdr:colOff>
          <xdr:row>9</xdr:row>
          <xdr:rowOff>336550</xdr:rowOff>
        </xdr:to>
        <xdr:sp macro="" textlink="">
          <xdr:nvSpPr>
            <xdr:cNvPr id="10262" name="chkMesApp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107950</xdr:rowOff>
        </xdr:from>
        <xdr:to>
          <xdr:col>10</xdr:col>
          <xdr:colOff>31750</xdr:colOff>
          <xdr:row>10</xdr:row>
          <xdr:rowOff>336550</xdr:rowOff>
        </xdr:to>
        <xdr:sp macro="" textlink="">
          <xdr:nvSpPr>
            <xdr:cNvPr id="10263" name="chkMesApp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114300</xdr:rowOff>
        </xdr:from>
        <xdr:to>
          <xdr:col>10</xdr:col>
          <xdr:colOff>31750</xdr:colOff>
          <xdr:row>11</xdr:row>
          <xdr:rowOff>336550</xdr:rowOff>
        </xdr:to>
        <xdr:sp macro="" textlink="">
          <xdr:nvSpPr>
            <xdr:cNvPr id="10264" name="chkMesApp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114300</xdr:rowOff>
        </xdr:from>
        <xdr:to>
          <xdr:col>10</xdr:col>
          <xdr:colOff>31750</xdr:colOff>
          <xdr:row>12</xdr:row>
          <xdr:rowOff>336550</xdr:rowOff>
        </xdr:to>
        <xdr:sp macro="" textlink="">
          <xdr:nvSpPr>
            <xdr:cNvPr id="10265" name="chkMesApp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1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114300</xdr:rowOff>
        </xdr:from>
        <xdr:to>
          <xdr:col>10</xdr:col>
          <xdr:colOff>31750</xdr:colOff>
          <xdr:row>13</xdr:row>
          <xdr:rowOff>336550</xdr:rowOff>
        </xdr:to>
        <xdr:sp macro="" textlink="">
          <xdr:nvSpPr>
            <xdr:cNvPr id="10266" name="chkMesApp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1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793750</xdr:colOff>
          <xdr:row>14</xdr:row>
          <xdr:rowOff>114300</xdr:rowOff>
        </xdr:from>
        <xdr:to>
          <xdr:col>1</xdr:col>
          <xdr:colOff>1143000</xdr:colOff>
          <xdr:row>16</xdr:row>
          <xdr:rowOff>12700</xdr:rowOff>
        </xdr:to>
        <xdr:sp macro="" textlink="">
          <xdr:nvSpPr>
            <xdr:cNvPr id="10267" name="chkIntervNecOui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1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1212850</xdr:colOff>
          <xdr:row>14</xdr:row>
          <xdr:rowOff>114300</xdr:rowOff>
        </xdr:from>
        <xdr:to>
          <xdr:col>1</xdr:col>
          <xdr:colOff>1631950</xdr:colOff>
          <xdr:row>16</xdr:row>
          <xdr:rowOff>12700</xdr:rowOff>
        </xdr:to>
        <xdr:sp macro="" textlink="">
          <xdr:nvSpPr>
            <xdr:cNvPr id="10268" name="chkIntervNecNon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1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14019" name="img_e0" descr="FondEvolutionGris">
          <a:extLst>
            <a:ext uri="{FF2B5EF4-FFF2-40B4-BE49-F238E27FC236}">
              <a16:creationId xmlns:a16="http://schemas.microsoft.com/office/drawing/2014/main" id="{00000000-0008-0000-0100-0000C3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047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14020" name="img_e1" descr="FondEvolutionGris">
          <a:extLst>
            <a:ext uri="{FF2B5EF4-FFF2-40B4-BE49-F238E27FC236}">
              <a16:creationId xmlns:a16="http://schemas.microsoft.com/office/drawing/2014/main" id="{00000000-0008-0000-0100-0000C4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09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6</xdr:col>
      <xdr:colOff>0</xdr:colOff>
      <xdr:row>9</xdr:row>
      <xdr:rowOff>762000</xdr:rowOff>
    </xdr:to>
    <xdr:pic>
      <xdr:nvPicPr>
        <xdr:cNvPr id="14021" name="img_e2" descr="FondEvolutionGris">
          <a:extLst>
            <a:ext uri="{FF2B5EF4-FFF2-40B4-BE49-F238E27FC236}">
              <a16:creationId xmlns:a16="http://schemas.microsoft.com/office/drawing/2014/main" id="{00000000-0008-0000-0100-0000C5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3571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6</xdr:col>
      <xdr:colOff>0</xdr:colOff>
      <xdr:row>10</xdr:row>
      <xdr:rowOff>762000</xdr:rowOff>
    </xdr:to>
    <xdr:pic>
      <xdr:nvPicPr>
        <xdr:cNvPr id="14022" name="img_e3" descr="FondEvolutionGris">
          <a:extLst>
            <a:ext uri="{FF2B5EF4-FFF2-40B4-BE49-F238E27FC236}">
              <a16:creationId xmlns:a16="http://schemas.microsoft.com/office/drawing/2014/main" id="{00000000-0008-0000-0100-0000C6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47720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6</xdr:col>
      <xdr:colOff>0</xdr:colOff>
      <xdr:row>11</xdr:row>
      <xdr:rowOff>762000</xdr:rowOff>
    </xdr:to>
    <xdr:pic>
      <xdr:nvPicPr>
        <xdr:cNvPr id="14023" name="img_e4" descr="FondEvolutionGris">
          <a:extLst>
            <a:ext uri="{FF2B5EF4-FFF2-40B4-BE49-F238E27FC236}">
              <a16:creationId xmlns:a16="http://schemas.microsoft.com/office/drawing/2014/main" id="{00000000-0008-0000-0100-0000C7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60864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6</xdr:col>
      <xdr:colOff>0</xdr:colOff>
      <xdr:row>12</xdr:row>
      <xdr:rowOff>762000</xdr:rowOff>
    </xdr:to>
    <xdr:pic>
      <xdr:nvPicPr>
        <xdr:cNvPr id="14024" name="img_e5" descr="FondEvolutionGris">
          <a:extLst>
            <a:ext uri="{FF2B5EF4-FFF2-40B4-BE49-F238E27FC236}">
              <a16:creationId xmlns:a16="http://schemas.microsoft.com/office/drawing/2014/main" id="{00000000-0008-0000-0100-0000C8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0199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6</xdr:col>
      <xdr:colOff>0</xdr:colOff>
      <xdr:row>13</xdr:row>
      <xdr:rowOff>762000</xdr:rowOff>
    </xdr:to>
    <xdr:pic>
      <xdr:nvPicPr>
        <xdr:cNvPr id="14025" name="img_e6" descr="FondEvolutionGris">
          <a:extLst>
            <a:ext uri="{FF2B5EF4-FFF2-40B4-BE49-F238E27FC236}">
              <a16:creationId xmlns:a16="http://schemas.microsoft.com/office/drawing/2014/main" id="{00000000-0008-0000-0100-0000C9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81819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7</xdr:row>
      <xdr:rowOff>381000</xdr:rowOff>
    </xdr:from>
    <xdr:to>
      <xdr:col>5</xdr:col>
      <xdr:colOff>0</xdr:colOff>
      <xdr:row>7</xdr:row>
      <xdr:rowOff>685800</xdr:rowOff>
    </xdr:to>
    <xdr:sp macro="" textlink="">
      <xdr:nvSpPr>
        <xdr:cNvPr id="14026" name="fleche01">
          <a:extLst>
            <a:ext uri="{FF2B5EF4-FFF2-40B4-BE49-F238E27FC236}">
              <a16:creationId xmlns:a16="http://schemas.microsoft.com/office/drawing/2014/main" id="{00000000-0008-0000-0100-0000CA360000}"/>
            </a:ext>
          </a:extLst>
        </xdr:cNvPr>
        <xdr:cNvSpPr>
          <a:spLocks noChangeShapeType="1"/>
        </xdr:cNvSpPr>
      </xdr:nvSpPr>
      <xdr:spPr bwMode="auto">
        <a:xfrm flipH="1" flipV="1">
          <a:off x="6543675" y="24288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</xdr:row>
      <xdr:rowOff>76200</xdr:rowOff>
    </xdr:from>
    <xdr:to>
      <xdr:col>5</xdr:col>
      <xdr:colOff>0</xdr:colOff>
      <xdr:row>7</xdr:row>
      <xdr:rowOff>381000</xdr:rowOff>
    </xdr:to>
    <xdr:sp macro="" textlink="">
      <xdr:nvSpPr>
        <xdr:cNvPr id="14027" name="fleche02">
          <a:extLst>
            <a:ext uri="{FF2B5EF4-FFF2-40B4-BE49-F238E27FC236}">
              <a16:creationId xmlns:a16="http://schemas.microsoft.com/office/drawing/2014/main" id="{00000000-0008-0000-0100-0000CB360000}"/>
            </a:ext>
          </a:extLst>
        </xdr:cNvPr>
        <xdr:cNvSpPr>
          <a:spLocks noChangeShapeType="1"/>
        </xdr:cNvSpPr>
      </xdr:nvSpPr>
      <xdr:spPr bwMode="auto">
        <a:xfrm flipV="1">
          <a:off x="6543675" y="21240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</xdr:colOff>
      <xdr:row>8</xdr:row>
      <xdr:rowOff>381000</xdr:rowOff>
    </xdr:from>
    <xdr:to>
      <xdr:col>5</xdr:col>
      <xdr:colOff>95250</xdr:colOff>
      <xdr:row>8</xdr:row>
      <xdr:rowOff>685800</xdr:rowOff>
    </xdr:to>
    <xdr:sp macro="" textlink="">
      <xdr:nvSpPr>
        <xdr:cNvPr id="14028" name="fleche11">
          <a:extLst>
            <a:ext uri="{FF2B5EF4-FFF2-40B4-BE49-F238E27FC236}">
              <a16:creationId xmlns:a16="http://schemas.microsoft.com/office/drawing/2014/main" id="{00000000-0008-0000-0100-0000CC360000}"/>
            </a:ext>
          </a:extLst>
        </xdr:cNvPr>
        <xdr:cNvSpPr>
          <a:spLocks noChangeShapeType="1"/>
        </xdr:cNvSpPr>
      </xdr:nvSpPr>
      <xdr:spPr bwMode="auto">
        <a:xfrm flipH="1" flipV="1">
          <a:off x="6638925" y="31908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8</xdr:row>
      <xdr:rowOff>76200</xdr:rowOff>
    </xdr:from>
    <xdr:to>
      <xdr:col>5</xdr:col>
      <xdr:colOff>95250</xdr:colOff>
      <xdr:row>8</xdr:row>
      <xdr:rowOff>381000</xdr:rowOff>
    </xdr:to>
    <xdr:sp macro="" textlink="">
      <xdr:nvSpPr>
        <xdr:cNvPr id="14029" name="fleche12">
          <a:extLst>
            <a:ext uri="{FF2B5EF4-FFF2-40B4-BE49-F238E27FC236}">
              <a16:creationId xmlns:a16="http://schemas.microsoft.com/office/drawing/2014/main" id="{00000000-0008-0000-0100-0000CD360000}"/>
            </a:ext>
          </a:extLst>
        </xdr:cNvPr>
        <xdr:cNvSpPr>
          <a:spLocks noChangeShapeType="1"/>
        </xdr:cNvSpPr>
      </xdr:nvSpPr>
      <xdr:spPr bwMode="auto">
        <a:xfrm flipH="1" flipV="1">
          <a:off x="6543675" y="28860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</xdr:colOff>
      <xdr:row>9</xdr:row>
      <xdr:rowOff>381000</xdr:rowOff>
    </xdr:from>
    <xdr:to>
      <xdr:col>5</xdr:col>
      <xdr:colOff>95250</xdr:colOff>
      <xdr:row>9</xdr:row>
      <xdr:rowOff>685800</xdr:rowOff>
    </xdr:to>
    <xdr:sp macro="" textlink="">
      <xdr:nvSpPr>
        <xdr:cNvPr id="14030" name="fleche21">
          <a:extLst>
            <a:ext uri="{FF2B5EF4-FFF2-40B4-BE49-F238E27FC236}">
              <a16:creationId xmlns:a16="http://schemas.microsoft.com/office/drawing/2014/main" id="{00000000-0008-0000-0100-0000CE360000}"/>
            </a:ext>
          </a:extLst>
        </xdr:cNvPr>
        <xdr:cNvSpPr>
          <a:spLocks noChangeShapeType="1"/>
        </xdr:cNvSpPr>
      </xdr:nvSpPr>
      <xdr:spPr bwMode="auto">
        <a:xfrm flipH="1" flipV="1">
          <a:off x="6638925" y="39528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9</xdr:row>
      <xdr:rowOff>76200</xdr:rowOff>
    </xdr:from>
    <xdr:to>
      <xdr:col>5</xdr:col>
      <xdr:colOff>95250</xdr:colOff>
      <xdr:row>9</xdr:row>
      <xdr:rowOff>381000</xdr:rowOff>
    </xdr:to>
    <xdr:sp macro="" textlink="">
      <xdr:nvSpPr>
        <xdr:cNvPr id="14031" name="fleche22">
          <a:extLst>
            <a:ext uri="{FF2B5EF4-FFF2-40B4-BE49-F238E27FC236}">
              <a16:creationId xmlns:a16="http://schemas.microsoft.com/office/drawing/2014/main" id="{00000000-0008-0000-0100-0000CF360000}"/>
            </a:ext>
          </a:extLst>
        </xdr:cNvPr>
        <xdr:cNvSpPr>
          <a:spLocks noChangeShapeType="1"/>
        </xdr:cNvSpPr>
      </xdr:nvSpPr>
      <xdr:spPr bwMode="auto">
        <a:xfrm flipH="1" flipV="1">
          <a:off x="6543675" y="36480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</xdr:colOff>
      <xdr:row>10</xdr:row>
      <xdr:rowOff>381000</xdr:rowOff>
    </xdr:from>
    <xdr:to>
      <xdr:col>5</xdr:col>
      <xdr:colOff>190500</xdr:colOff>
      <xdr:row>10</xdr:row>
      <xdr:rowOff>685800</xdr:rowOff>
    </xdr:to>
    <xdr:sp macro="" textlink="">
      <xdr:nvSpPr>
        <xdr:cNvPr id="14032" name="fleche31">
          <a:extLst>
            <a:ext uri="{FF2B5EF4-FFF2-40B4-BE49-F238E27FC236}">
              <a16:creationId xmlns:a16="http://schemas.microsoft.com/office/drawing/2014/main" id="{00000000-0008-0000-0100-0000D0360000}"/>
            </a:ext>
          </a:extLst>
        </xdr:cNvPr>
        <xdr:cNvSpPr>
          <a:spLocks noChangeShapeType="1"/>
        </xdr:cNvSpPr>
      </xdr:nvSpPr>
      <xdr:spPr bwMode="auto">
        <a:xfrm flipH="1" flipV="1">
          <a:off x="6638925" y="515302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10</xdr:row>
      <xdr:rowOff>76200</xdr:rowOff>
    </xdr:from>
    <xdr:to>
      <xdr:col>5</xdr:col>
      <xdr:colOff>95250</xdr:colOff>
      <xdr:row>10</xdr:row>
      <xdr:rowOff>381000</xdr:rowOff>
    </xdr:to>
    <xdr:sp macro="" textlink="">
      <xdr:nvSpPr>
        <xdr:cNvPr id="14033" name="fleche32">
          <a:extLst>
            <a:ext uri="{FF2B5EF4-FFF2-40B4-BE49-F238E27FC236}">
              <a16:creationId xmlns:a16="http://schemas.microsoft.com/office/drawing/2014/main" id="{00000000-0008-0000-0100-0000D1360000}"/>
            </a:ext>
          </a:extLst>
        </xdr:cNvPr>
        <xdr:cNvSpPr>
          <a:spLocks noChangeShapeType="1"/>
        </xdr:cNvSpPr>
      </xdr:nvSpPr>
      <xdr:spPr bwMode="auto">
        <a:xfrm flipH="1" flipV="1">
          <a:off x="6448425" y="4848225"/>
          <a:ext cx="19050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</xdr:colOff>
      <xdr:row>11</xdr:row>
      <xdr:rowOff>381000</xdr:rowOff>
    </xdr:from>
    <xdr:to>
      <xdr:col>5</xdr:col>
      <xdr:colOff>95250</xdr:colOff>
      <xdr:row>11</xdr:row>
      <xdr:rowOff>685800</xdr:rowOff>
    </xdr:to>
    <xdr:sp macro="" textlink="">
      <xdr:nvSpPr>
        <xdr:cNvPr id="14034" name="fleche41">
          <a:extLst>
            <a:ext uri="{FF2B5EF4-FFF2-40B4-BE49-F238E27FC236}">
              <a16:creationId xmlns:a16="http://schemas.microsoft.com/office/drawing/2014/main" id="{00000000-0008-0000-0100-0000D2360000}"/>
            </a:ext>
          </a:extLst>
        </xdr:cNvPr>
        <xdr:cNvSpPr>
          <a:spLocks noChangeShapeType="1"/>
        </xdr:cNvSpPr>
      </xdr:nvSpPr>
      <xdr:spPr bwMode="auto">
        <a:xfrm flipH="1" flipV="1">
          <a:off x="6638925" y="64674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76200</xdr:rowOff>
    </xdr:from>
    <xdr:to>
      <xdr:col>5</xdr:col>
      <xdr:colOff>95250</xdr:colOff>
      <xdr:row>11</xdr:row>
      <xdr:rowOff>381000</xdr:rowOff>
    </xdr:to>
    <xdr:sp macro="" textlink="">
      <xdr:nvSpPr>
        <xdr:cNvPr id="14035" name="fleche42">
          <a:extLst>
            <a:ext uri="{FF2B5EF4-FFF2-40B4-BE49-F238E27FC236}">
              <a16:creationId xmlns:a16="http://schemas.microsoft.com/office/drawing/2014/main" id="{00000000-0008-0000-0100-0000D3360000}"/>
            </a:ext>
          </a:extLst>
        </xdr:cNvPr>
        <xdr:cNvSpPr>
          <a:spLocks noChangeShapeType="1"/>
        </xdr:cNvSpPr>
      </xdr:nvSpPr>
      <xdr:spPr bwMode="auto">
        <a:xfrm flipH="1" flipV="1">
          <a:off x="6543675" y="61626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12</xdr:row>
      <xdr:rowOff>381000</xdr:rowOff>
    </xdr:from>
    <xdr:to>
      <xdr:col>4</xdr:col>
      <xdr:colOff>190500</xdr:colOff>
      <xdr:row>12</xdr:row>
      <xdr:rowOff>685800</xdr:rowOff>
    </xdr:to>
    <xdr:sp macro="" textlink="">
      <xdr:nvSpPr>
        <xdr:cNvPr id="14036" name="fleche51">
          <a:extLst>
            <a:ext uri="{FF2B5EF4-FFF2-40B4-BE49-F238E27FC236}">
              <a16:creationId xmlns:a16="http://schemas.microsoft.com/office/drawing/2014/main" id="{00000000-0008-0000-0100-0000D4360000}"/>
            </a:ext>
          </a:extLst>
        </xdr:cNvPr>
        <xdr:cNvSpPr>
          <a:spLocks noChangeShapeType="1"/>
        </xdr:cNvSpPr>
      </xdr:nvSpPr>
      <xdr:spPr bwMode="auto">
        <a:xfrm flipH="1" flipV="1">
          <a:off x="6353175" y="740092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12</xdr:row>
      <xdr:rowOff>76200</xdr:rowOff>
    </xdr:from>
    <xdr:to>
      <xdr:col>4</xdr:col>
      <xdr:colOff>190500</xdr:colOff>
      <xdr:row>12</xdr:row>
      <xdr:rowOff>381000</xdr:rowOff>
    </xdr:to>
    <xdr:sp macro="" textlink="">
      <xdr:nvSpPr>
        <xdr:cNvPr id="14037" name="fleche52">
          <a:extLst>
            <a:ext uri="{FF2B5EF4-FFF2-40B4-BE49-F238E27FC236}">
              <a16:creationId xmlns:a16="http://schemas.microsoft.com/office/drawing/2014/main" id="{00000000-0008-0000-0100-0000D5360000}"/>
            </a:ext>
          </a:extLst>
        </xdr:cNvPr>
        <xdr:cNvSpPr>
          <a:spLocks noChangeShapeType="1"/>
        </xdr:cNvSpPr>
      </xdr:nvSpPr>
      <xdr:spPr bwMode="auto">
        <a:xfrm flipH="1" flipV="1">
          <a:off x="6257925" y="709612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13</xdr:row>
      <xdr:rowOff>381000</xdr:rowOff>
    </xdr:from>
    <xdr:to>
      <xdr:col>5</xdr:col>
      <xdr:colOff>190500</xdr:colOff>
      <xdr:row>13</xdr:row>
      <xdr:rowOff>685800</xdr:rowOff>
    </xdr:to>
    <xdr:sp macro="" textlink="">
      <xdr:nvSpPr>
        <xdr:cNvPr id="14038" name="fleche61">
          <a:extLst>
            <a:ext uri="{FF2B5EF4-FFF2-40B4-BE49-F238E27FC236}">
              <a16:creationId xmlns:a16="http://schemas.microsoft.com/office/drawing/2014/main" id="{00000000-0008-0000-0100-0000D6360000}"/>
            </a:ext>
          </a:extLst>
        </xdr:cNvPr>
        <xdr:cNvSpPr>
          <a:spLocks noChangeShapeType="1"/>
        </xdr:cNvSpPr>
      </xdr:nvSpPr>
      <xdr:spPr bwMode="auto">
        <a:xfrm flipH="1" flipV="1">
          <a:off x="6734175" y="85629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13</xdr:row>
      <xdr:rowOff>76200</xdr:rowOff>
    </xdr:from>
    <xdr:to>
      <xdr:col>5</xdr:col>
      <xdr:colOff>190500</xdr:colOff>
      <xdr:row>13</xdr:row>
      <xdr:rowOff>381000</xdr:rowOff>
    </xdr:to>
    <xdr:sp macro="" textlink="">
      <xdr:nvSpPr>
        <xdr:cNvPr id="14039" name="fleche62">
          <a:extLst>
            <a:ext uri="{FF2B5EF4-FFF2-40B4-BE49-F238E27FC236}">
              <a16:creationId xmlns:a16="http://schemas.microsoft.com/office/drawing/2014/main" id="{00000000-0008-0000-0100-0000D7360000}"/>
            </a:ext>
          </a:extLst>
        </xdr:cNvPr>
        <xdr:cNvSpPr>
          <a:spLocks noChangeShapeType="1"/>
        </xdr:cNvSpPr>
      </xdr:nvSpPr>
      <xdr:spPr bwMode="auto">
        <a:xfrm flipH="1" flipV="1">
          <a:off x="6543675" y="8258175"/>
          <a:ext cx="19050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</xdr:row>
      <xdr:rowOff>0</xdr:rowOff>
    </xdr:from>
    <xdr:to>
      <xdr:col>6</xdr:col>
      <xdr:colOff>285750</xdr:colOff>
      <xdr:row>28</xdr:row>
      <xdr:rowOff>0</xdr:rowOff>
    </xdr:to>
    <xdr:pic>
      <xdr:nvPicPr>
        <xdr:cNvPr id="17465" name="img__croquis" descr="TmpMap">
          <a:extLst>
            <a:ext uri="{FF2B5EF4-FFF2-40B4-BE49-F238E27FC236}">
              <a16:creationId xmlns:a16="http://schemas.microsoft.com/office/drawing/2014/main" id="{00000000-0008-0000-0400-000039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61925"/>
          <a:ext cx="4371975" cy="437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30</xdr:row>
      <xdr:rowOff>0</xdr:rowOff>
    </xdr:from>
    <xdr:to>
      <xdr:col>5</xdr:col>
      <xdr:colOff>438150</xdr:colOff>
      <xdr:row>55</xdr:row>
      <xdr:rowOff>161925</xdr:rowOff>
    </xdr:to>
    <xdr:pic>
      <xdr:nvPicPr>
        <xdr:cNvPr id="17466" name="img__2" descr="IMG_6273">
          <a:extLst>
            <a:ext uri="{FF2B5EF4-FFF2-40B4-BE49-F238E27FC236}">
              <a16:creationId xmlns:a16="http://schemas.microsoft.com/office/drawing/2014/main" id="{00000000-0008-0000-0400-00003A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4867275"/>
          <a:ext cx="3162300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59</xdr:row>
      <xdr:rowOff>0</xdr:rowOff>
    </xdr:from>
    <xdr:to>
      <xdr:col>5</xdr:col>
      <xdr:colOff>438150</xdr:colOff>
      <xdr:row>84</xdr:row>
      <xdr:rowOff>161925</xdr:rowOff>
    </xdr:to>
    <xdr:pic>
      <xdr:nvPicPr>
        <xdr:cNvPr id="17467" name="img__3" descr="IMG_6274">
          <a:extLst>
            <a:ext uri="{FF2B5EF4-FFF2-40B4-BE49-F238E27FC236}">
              <a16:creationId xmlns:a16="http://schemas.microsoft.com/office/drawing/2014/main" id="{00000000-0008-0000-0400-00003B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9582150"/>
          <a:ext cx="3162300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88</xdr:row>
      <xdr:rowOff>104775</xdr:rowOff>
    </xdr:from>
    <xdr:to>
      <xdr:col>7</xdr:col>
      <xdr:colOff>0</xdr:colOff>
      <xdr:row>113</xdr:row>
      <xdr:rowOff>66675</xdr:rowOff>
    </xdr:to>
    <xdr:pic>
      <xdr:nvPicPr>
        <xdr:cNvPr id="17468" name="img__4" descr="IMG_6275">
          <a:extLst>
            <a:ext uri="{FF2B5EF4-FFF2-40B4-BE49-F238E27FC236}">
              <a16:creationId xmlns:a16="http://schemas.microsoft.com/office/drawing/2014/main" id="{00000000-0008-0000-0400-00003C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01800"/>
          <a:ext cx="5334000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104775</xdr:rowOff>
    </xdr:from>
    <xdr:to>
      <xdr:col>7</xdr:col>
      <xdr:colOff>0</xdr:colOff>
      <xdr:row>142</xdr:row>
      <xdr:rowOff>66675</xdr:rowOff>
    </xdr:to>
    <xdr:pic>
      <xdr:nvPicPr>
        <xdr:cNvPr id="17469" name="img__5" descr="IMG_6276">
          <a:extLst>
            <a:ext uri="{FF2B5EF4-FFF2-40B4-BE49-F238E27FC236}">
              <a16:creationId xmlns:a16="http://schemas.microsoft.com/office/drawing/2014/main" id="{00000000-0008-0000-0400-00003D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16675"/>
          <a:ext cx="5334000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104775</xdr:rowOff>
    </xdr:from>
    <xdr:to>
      <xdr:col>7</xdr:col>
      <xdr:colOff>0</xdr:colOff>
      <xdr:row>171</xdr:row>
      <xdr:rowOff>66675</xdr:rowOff>
    </xdr:to>
    <xdr:pic>
      <xdr:nvPicPr>
        <xdr:cNvPr id="17470" name="img__6" descr="IMG_6277">
          <a:extLst>
            <a:ext uri="{FF2B5EF4-FFF2-40B4-BE49-F238E27FC236}">
              <a16:creationId xmlns:a16="http://schemas.microsoft.com/office/drawing/2014/main" id="{00000000-0008-0000-0400-00003E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31550"/>
          <a:ext cx="5334000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175</xdr:row>
      <xdr:rowOff>0</xdr:rowOff>
    </xdr:from>
    <xdr:to>
      <xdr:col>5</xdr:col>
      <xdr:colOff>438150</xdr:colOff>
      <xdr:row>200</xdr:row>
      <xdr:rowOff>161925</xdr:rowOff>
    </xdr:to>
    <xdr:pic>
      <xdr:nvPicPr>
        <xdr:cNvPr id="17471" name="img__7" descr="IMG_6278">
          <a:extLst>
            <a:ext uri="{FF2B5EF4-FFF2-40B4-BE49-F238E27FC236}">
              <a16:creationId xmlns:a16="http://schemas.microsoft.com/office/drawing/2014/main" id="{00000000-0008-0000-0400-00003F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8441650"/>
          <a:ext cx="3162300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12</xdr:col>
      <xdr:colOff>46593</xdr:colOff>
      <xdr:row>55</xdr:row>
      <xdr:rowOff>158750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778375"/>
          <a:ext cx="3094593" cy="4127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746124</xdr:colOff>
      <xdr:row>58</xdr:row>
      <xdr:rowOff>158750</xdr:rowOff>
    </xdr:from>
    <xdr:to>
      <xdr:col>12</xdr:col>
      <xdr:colOff>55045</xdr:colOff>
      <xdr:row>85</xdr:row>
      <xdr:rowOff>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124" y="9398000"/>
          <a:ext cx="3118921" cy="4159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15874</xdr:colOff>
      <xdr:row>88</xdr:row>
      <xdr:rowOff>79374</xdr:rowOff>
    </xdr:from>
    <xdr:to>
      <xdr:col>14</xdr:col>
      <xdr:colOff>761999</xdr:colOff>
      <xdr:row>113</xdr:row>
      <xdr:rowOff>98745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6111874" y="14128749"/>
          <a:ext cx="5318125" cy="39881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16826</xdr:colOff>
      <xdr:row>146</xdr:row>
      <xdr:rowOff>62548</xdr:rowOff>
    </xdr:from>
    <xdr:to>
      <xdr:col>11</xdr:col>
      <xdr:colOff>743497</xdr:colOff>
      <xdr:row>171</xdr:row>
      <xdr:rowOff>111125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610498" y="23885251"/>
          <a:ext cx="4017327" cy="30126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16192</xdr:colOff>
      <xdr:row>175</xdr:row>
      <xdr:rowOff>15559</xdr:rowOff>
    </xdr:from>
    <xdr:to>
      <xdr:col>12</xdr:col>
      <xdr:colOff>51979</xdr:colOff>
      <xdr:row>200</xdr:row>
      <xdr:rowOff>158753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598114" y="28485512"/>
          <a:ext cx="4111944" cy="30837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751418</xdr:colOff>
      <xdr:row>117</xdr:row>
      <xdr:rowOff>77271</xdr:rowOff>
    </xdr:from>
    <xdr:to>
      <xdr:col>14</xdr:col>
      <xdr:colOff>709083</xdr:colOff>
      <xdr:row>142</xdr:row>
      <xdr:rowOff>77270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85418" y="18725104"/>
          <a:ext cx="5291665" cy="39687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5</xdr:row>
          <xdr:rowOff>69850</xdr:rowOff>
        </xdr:from>
        <xdr:to>
          <xdr:col>6</xdr:col>
          <xdr:colOff>107950</xdr:colOff>
          <xdr:row>6</xdr:row>
          <xdr:rowOff>107950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5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9</xdr:row>
          <xdr:rowOff>50800</xdr:rowOff>
        </xdr:from>
        <xdr:to>
          <xdr:col>6</xdr:col>
          <xdr:colOff>107950</xdr:colOff>
          <xdr:row>10</xdr:row>
          <xdr:rowOff>76200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5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13</xdr:row>
          <xdr:rowOff>69850</xdr:rowOff>
        </xdr:from>
        <xdr:to>
          <xdr:col>6</xdr:col>
          <xdr:colOff>107950</xdr:colOff>
          <xdr:row>14</xdr:row>
          <xdr:rowOff>107950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5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17</xdr:row>
          <xdr:rowOff>107950</xdr:rowOff>
        </xdr:from>
        <xdr:to>
          <xdr:col>6</xdr:col>
          <xdr:colOff>107950</xdr:colOff>
          <xdr:row>18</xdr:row>
          <xdr:rowOff>127000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5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21</xdr:row>
          <xdr:rowOff>76200</xdr:rowOff>
        </xdr:from>
        <xdr:to>
          <xdr:col>6</xdr:col>
          <xdr:colOff>107950</xdr:colOff>
          <xdr:row>21</xdr:row>
          <xdr:rowOff>298450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5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25</xdr:row>
          <xdr:rowOff>76200</xdr:rowOff>
        </xdr:from>
        <xdr:to>
          <xdr:col>6</xdr:col>
          <xdr:colOff>107950</xdr:colOff>
          <xdr:row>26</xdr:row>
          <xdr:rowOff>107950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5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1638300</xdr:colOff>
          <xdr:row>29</xdr:row>
          <xdr:rowOff>114300</xdr:rowOff>
        </xdr:from>
        <xdr:to>
          <xdr:col>6</xdr:col>
          <xdr:colOff>114300</xdr:colOff>
          <xdr:row>30</xdr:row>
          <xdr:rowOff>146050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5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114300</xdr:rowOff>
        </xdr:from>
        <xdr:to>
          <xdr:col>10</xdr:col>
          <xdr:colOff>31750</xdr:colOff>
          <xdr:row>7</xdr:row>
          <xdr:rowOff>336550</xdr:rowOff>
        </xdr:to>
        <xdr:sp macro="" textlink="">
          <xdr:nvSpPr>
            <xdr:cNvPr id="18433" name="chkMesApp0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6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14</xdr:row>
          <xdr:rowOff>114300</xdr:rowOff>
        </xdr:from>
        <xdr:to>
          <xdr:col>10</xdr:col>
          <xdr:colOff>298450</xdr:colOff>
          <xdr:row>16</xdr:row>
          <xdr:rowOff>12700</xdr:rowOff>
        </xdr:to>
        <xdr:sp macro="" textlink="">
          <xdr:nvSpPr>
            <xdr:cNvPr id="18434" name="chkUrgenceFaible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6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schwach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14</xdr:row>
          <xdr:rowOff>114300</xdr:rowOff>
        </xdr:from>
        <xdr:to>
          <xdr:col>10</xdr:col>
          <xdr:colOff>869950</xdr:colOff>
          <xdr:row>16</xdr:row>
          <xdr:rowOff>12700</xdr:rowOff>
        </xdr:to>
        <xdr:sp macro="" textlink="">
          <xdr:nvSpPr>
            <xdr:cNvPr id="18435" name="chkUrgenceMoy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6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946150</xdr:colOff>
          <xdr:row>14</xdr:row>
          <xdr:rowOff>114300</xdr:rowOff>
        </xdr:from>
        <xdr:to>
          <xdr:col>10</xdr:col>
          <xdr:colOff>1555750</xdr:colOff>
          <xdr:row>16</xdr:row>
          <xdr:rowOff>12700</xdr:rowOff>
        </xdr:to>
        <xdr:sp macro="" textlink="">
          <xdr:nvSpPr>
            <xdr:cNvPr id="18436" name="chkUrgenceElev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6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114300</xdr:rowOff>
        </xdr:from>
        <xdr:to>
          <xdr:col>10</xdr:col>
          <xdr:colOff>31750</xdr:colOff>
          <xdr:row>8</xdr:row>
          <xdr:rowOff>336550</xdr:rowOff>
        </xdr:to>
        <xdr:sp macro="" textlink="">
          <xdr:nvSpPr>
            <xdr:cNvPr id="18437" name="chkMesApp1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6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114300</xdr:rowOff>
        </xdr:from>
        <xdr:to>
          <xdr:col>10</xdr:col>
          <xdr:colOff>31750</xdr:colOff>
          <xdr:row>9</xdr:row>
          <xdr:rowOff>336550</xdr:rowOff>
        </xdr:to>
        <xdr:sp macro="" textlink="">
          <xdr:nvSpPr>
            <xdr:cNvPr id="18438" name="chkMesApp2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6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114300</xdr:rowOff>
        </xdr:from>
        <xdr:to>
          <xdr:col>10</xdr:col>
          <xdr:colOff>31750</xdr:colOff>
          <xdr:row>10</xdr:row>
          <xdr:rowOff>336550</xdr:rowOff>
        </xdr:to>
        <xdr:sp macro="" textlink="">
          <xdr:nvSpPr>
            <xdr:cNvPr id="18439" name="chkMesApp3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6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114300</xdr:rowOff>
        </xdr:from>
        <xdr:to>
          <xdr:col>10</xdr:col>
          <xdr:colOff>31750</xdr:colOff>
          <xdr:row>11</xdr:row>
          <xdr:rowOff>336550</xdr:rowOff>
        </xdr:to>
        <xdr:sp macro="" textlink="">
          <xdr:nvSpPr>
            <xdr:cNvPr id="18440" name="chkMesApp4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6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114300</xdr:rowOff>
        </xdr:from>
        <xdr:to>
          <xdr:col>10</xdr:col>
          <xdr:colOff>31750</xdr:colOff>
          <xdr:row>12</xdr:row>
          <xdr:rowOff>336550</xdr:rowOff>
        </xdr:to>
        <xdr:sp macro="" textlink="">
          <xdr:nvSpPr>
            <xdr:cNvPr id="18441" name="chkMesApp5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6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114300</xdr:rowOff>
        </xdr:from>
        <xdr:to>
          <xdr:col>10</xdr:col>
          <xdr:colOff>31750</xdr:colOff>
          <xdr:row>13</xdr:row>
          <xdr:rowOff>336550</xdr:rowOff>
        </xdr:to>
        <xdr:sp macro="" textlink="">
          <xdr:nvSpPr>
            <xdr:cNvPr id="18442" name="chkMesApp6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6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793750</xdr:colOff>
          <xdr:row>14</xdr:row>
          <xdr:rowOff>114300</xdr:rowOff>
        </xdr:from>
        <xdr:to>
          <xdr:col>1</xdr:col>
          <xdr:colOff>1143000</xdr:colOff>
          <xdr:row>16</xdr:row>
          <xdr:rowOff>12700</xdr:rowOff>
        </xdr:to>
        <xdr:sp macro="" textlink="">
          <xdr:nvSpPr>
            <xdr:cNvPr id="18443" name="chkIntervNecOui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6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1212850</xdr:colOff>
          <xdr:row>14</xdr:row>
          <xdr:rowOff>114300</xdr:rowOff>
        </xdr:from>
        <xdr:to>
          <xdr:col>1</xdr:col>
          <xdr:colOff>1631950</xdr:colOff>
          <xdr:row>16</xdr:row>
          <xdr:rowOff>12700</xdr:rowOff>
        </xdr:to>
        <xdr:sp macro="" textlink="">
          <xdr:nvSpPr>
            <xdr:cNvPr id="18444" name="chkIntervNecNon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6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0</xdr:colOff>
      <xdr:row>7</xdr:row>
      <xdr:rowOff>0</xdr:rowOff>
    </xdr:from>
    <xdr:to>
      <xdr:col>6</xdr:col>
      <xdr:colOff>0</xdr:colOff>
      <xdr:row>7</xdr:row>
      <xdr:rowOff>762000</xdr:rowOff>
    </xdr:to>
    <xdr:pic>
      <xdr:nvPicPr>
        <xdr:cNvPr id="18575" name="img_e0" descr="FondEvolutionGris">
          <a:extLst>
            <a:ext uri="{FF2B5EF4-FFF2-40B4-BE49-F238E27FC236}">
              <a16:creationId xmlns:a16="http://schemas.microsoft.com/office/drawing/2014/main" id="{00000000-0008-0000-0600-00008F4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047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0</xdr:colOff>
      <xdr:row>8</xdr:row>
      <xdr:rowOff>762000</xdr:rowOff>
    </xdr:to>
    <xdr:pic>
      <xdr:nvPicPr>
        <xdr:cNvPr id="18576" name="img_e1" descr="FondEvolutionGris">
          <a:extLst>
            <a:ext uri="{FF2B5EF4-FFF2-40B4-BE49-F238E27FC236}">
              <a16:creationId xmlns:a16="http://schemas.microsoft.com/office/drawing/2014/main" id="{00000000-0008-0000-0600-0000904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9337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6</xdr:col>
      <xdr:colOff>0</xdr:colOff>
      <xdr:row>9</xdr:row>
      <xdr:rowOff>762000</xdr:rowOff>
    </xdr:to>
    <xdr:pic>
      <xdr:nvPicPr>
        <xdr:cNvPr id="18577" name="img_e2" descr="FondEvolutionGris">
          <a:extLst>
            <a:ext uri="{FF2B5EF4-FFF2-40B4-BE49-F238E27FC236}">
              <a16:creationId xmlns:a16="http://schemas.microsoft.com/office/drawing/2014/main" id="{00000000-0008-0000-0600-0000914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37147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6</xdr:col>
      <xdr:colOff>0</xdr:colOff>
      <xdr:row>10</xdr:row>
      <xdr:rowOff>762000</xdr:rowOff>
    </xdr:to>
    <xdr:pic>
      <xdr:nvPicPr>
        <xdr:cNvPr id="18578" name="img_e3" descr="FondEvolutionGris">
          <a:extLst>
            <a:ext uri="{FF2B5EF4-FFF2-40B4-BE49-F238E27FC236}">
              <a16:creationId xmlns:a16="http://schemas.microsoft.com/office/drawing/2014/main" id="{00000000-0008-0000-0600-0000924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5476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6</xdr:col>
      <xdr:colOff>0</xdr:colOff>
      <xdr:row>11</xdr:row>
      <xdr:rowOff>762000</xdr:rowOff>
    </xdr:to>
    <xdr:pic>
      <xdr:nvPicPr>
        <xdr:cNvPr id="18579" name="img_e4" descr="FondEvolutionGris">
          <a:extLst>
            <a:ext uri="{FF2B5EF4-FFF2-40B4-BE49-F238E27FC236}">
              <a16:creationId xmlns:a16="http://schemas.microsoft.com/office/drawing/2014/main" id="{00000000-0008-0000-0600-0000934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64008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18580" name="img_e5" descr="FondEvolutionGris">
          <a:extLst>
            <a:ext uri="{FF2B5EF4-FFF2-40B4-BE49-F238E27FC236}">
              <a16:creationId xmlns:a16="http://schemas.microsoft.com/office/drawing/2014/main" id="{00000000-0008-0000-0600-0000944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1056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6</xdr:col>
      <xdr:colOff>0</xdr:colOff>
      <xdr:row>13</xdr:row>
      <xdr:rowOff>762000</xdr:rowOff>
    </xdr:to>
    <xdr:pic>
      <xdr:nvPicPr>
        <xdr:cNvPr id="18581" name="img_e6" descr="FondEvolutionGris">
          <a:extLst>
            <a:ext uri="{FF2B5EF4-FFF2-40B4-BE49-F238E27FC236}">
              <a16:creationId xmlns:a16="http://schemas.microsoft.com/office/drawing/2014/main" id="{00000000-0008-0000-0600-0000954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676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7</xdr:row>
      <xdr:rowOff>381000</xdr:rowOff>
    </xdr:from>
    <xdr:to>
      <xdr:col>5</xdr:col>
      <xdr:colOff>9525</xdr:colOff>
      <xdr:row>7</xdr:row>
      <xdr:rowOff>704850</xdr:rowOff>
    </xdr:to>
    <xdr:sp macro="" textlink="">
      <xdr:nvSpPr>
        <xdr:cNvPr id="18582" name="fleche01">
          <a:extLst>
            <a:ext uri="{FF2B5EF4-FFF2-40B4-BE49-F238E27FC236}">
              <a16:creationId xmlns:a16="http://schemas.microsoft.com/office/drawing/2014/main" id="{00000000-0008-0000-0600-000096480000}"/>
            </a:ext>
          </a:extLst>
        </xdr:cNvPr>
        <xdr:cNvSpPr>
          <a:spLocks noChangeShapeType="1"/>
        </xdr:cNvSpPr>
      </xdr:nvSpPr>
      <xdr:spPr bwMode="auto">
        <a:xfrm flipV="1">
          <a:off x="6543675" y="2686050"/>
          <a:ext cx="9525" cy="32385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238124</xdr:colOff>
      <xdr:row>7</xdr:row>
      <xdr:rowOff>19049</xdr:rowOff>
    </xdr:from>
    <xdr:to>
      <xdr:col>4</xdr:col>
      <xdr:colOff>380999</xdr:colOff>
      <xdr:row>7</xdr:row>
      <xdr:rowOff>361948</xdr:rowOff>
    </xdr:to>
    <xdr:sp macro="" textlink="">
      <xdr:nvSpPr>
        <xdr:cNvPr id="18583" name="fleche02">
          <a:extLst>
            <a:ext uri="{FF2B5EF4-FFF2-40B4-BE49-F238E27FC236}">
              <a16:creationId xmlns:a16="http://schemas.microsoft.com/office/drawing/2014/main" id="{00000000-0008-0000-0600-000097480000}"/>
            </a:ext>
          </a:extLst>
        </xdr:cNvPr>
        <xdr:cNvSpPr>
          <a:spLocks noChangeShapeType="1"/>
        </xdr:cNvSpPr>
      </xdr:nvSpPr>
      <xdr:spPr bwMode="auto">
        <a:xfrm flipH="1" flipV="1">
          <a:off x="6400799" y="2324099"/>
          <a:ext cx="142875" cy="342899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28574</xdr:colOff>
      <xdr:row>7</xdr:row>
      <xdr:rowOff>57149</xdr:rowOff>
    </xdr:from>
    <xdr:to>
      <xdr:col>4</xdr:col>
      <xdr:colOff>371473</xdr:colOff>
      <xdr:row>7</xdr:row>
      <xdr:rowOff>390522</xdr:rowOff>
    </xdr:to>
    <xdr:sp macro="" textlink="">
      <xdr:nvSpPr>
        <xdr:cNvPr id="18584" name="fleche02">
          <a:extLst>
            <a:ext uri="{FF2B5EF4-FFF2-40B4-BE49-F238E27FC236}">
              <a16:creationId xmlns:a16="http://schemas.microsoft.com/office/drawing/2014/main" id="{00000000-0008-0000-0600-000098480000}"/>
            </a:ext>
          </a:extLst>
        </xdr:cNvPr>
        <xdr:cNvSpPr>
          <a:spLocks noChangeShapeType="1"/>
        </xdr:cNvSpPr>
      </xdr:nvSpPr>
      <xdr:spPr bwMode="auto">
        <a:xfrm flipH="1" flipV="1">
          <a:off x="6191249" y="2362199"/>
          <a:ext cx="342899" cy="333373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304800</xdr:colOff>
      <xdr:row>8</xdr:row>
      <xdr:rowOff>409575</xdr:rowOff>
    </xdr:from>
    <xdr:to>
      <xdr:col>5</xdr:col>
      <xdr:colOff>304800</xdr:colOff>
      <xdr:row>8</xdr:row>
      <xdr:rowOff>714375</xdr:rowOff>
    </xdr:to>
    <xdr:sp macro="" textlink="">
      <xdr:nvSpPr>
        <xdr:cNvPr id="18585" name="fleche01">
          <a:extLst>
            <a:ext uri="{FF2B5EF4-FFF2-40B4-BE49-F238E27FC236}">
              <a16:creationId xmlns:a16="http://schemas.microsoft.com/office/drawing/2014/main" id="{00000000-0008-0000-0600-000099480000}"/>
            </a:ext>
          </a:extLst>
        </xdr:cNvPr>
        <xdr:cNvSpPr>
          <a:spLocks noChangeShapeType="1"/>
        </xdr:cNvSpPr>
      </xdr:nvSpPr>
      <xdr:spPr bwMode="auto">
        <a:xfrm flipH="1" flipV="1">
          <a:off x="6848475" y="360045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276224</xdr:colOff>
      <xdr:row>8</xdr:row>
      <xdr:rowOff>9524</xdr:rowOff>
    </xdr:from>
    <xdr:to>
      <xdr:col>5</xdr:col>
      <xdr:colOff>304799</xdr:colOff>
      <xdr:row>8</xdr:row>
      <xdr:rowOff>371471</xdr:rowOff>
    </xdr:to>
    <xdr:sp macro="" textlink="">
      <xdr:nvSpPr>
        <xdr:cNvPr id="18586" name="fleche02">
          <a:extLst>
            <a:ext uri="{FF2B5EF4-FFF2-40B4-BE49-F238E27FC236}">
              <a16:creationId xmlns:a16="http://schemas.microsoft.com/office/drawing/2014/main" id="{00000000-0008-0000-0600-00009A480000}"/>
            </a:ext>
          </a:extLst>
        </xdr:cNvPr>
        <xdr:cNvSpPr>
          <a:spLocks noChangeShapeType="1"/>
        </xdr:cNvSpPr>
      </xdr:nvSpPr>
      <xdr:spPr bwMode="auto">
        <a:xfrm flipH="1" flipV="1">
          <a:off x="6819899" y="3381374"/>
          <a:ext cx="28575" cy="361947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66675</xdr:colOff>
      <xdr:row>8</xdr:row>
      <xdr:rowOff>28574</xdr:rowOff>
    </xdr:from>
    <xdr:to>
      <xdr:col>5</xdr:col>
      <xdr:colOff>295275</xdr:colOff>
      <xdr:row>8</xdr:row>
      <xdr:rowOff>380999</xdr:rowOff>
    </xdr:to>
    <xdr:sp macro="" textlink="">
      <xdr:nvSpPr>
        <xdr:cNvPr id="18587" name="fleche02">
          <a:extLst>
            <a:ext uri="{FF2B5EF4-FFF2-40B4-BE49-F238E27FC236}">
              <a16:creationId xmlns:a16="http://schemas.microsoft.com/office/drawing/2014/main" id="{00000000-0008-0000-0600-00009B480000}"/>
            </a:ext>
          </a:extLst>
        </xdr:cNvPr>
        <xdr:cNvSpPr>
          <a:spLocks noChangeShapeType="1"/>
        </xdr:cNvSpPr>
      </xdr:nvSpPr>
      <xdr:spPr bwMode="auto">
        <a:xfrm flipH="1" flipV="1">
          <a:off x="6610350" y="3219449"/>
          <a:ext cx="228600" cy="3524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209550</xdr:colOff>
      <xdr:row>9</xdr:row>
      <xdr:rowOff>400050</xdr:rowOff>
    </xdr:from>
    <xdr:to>
      <xdr:col>5</xdr:col>
      <xdr:colOff>209550</xdr:colOff>
      <xdr:row>9</xdr:row>
      <xdr:rowOff>704850</xdr:rowOff>
    </xdr:to>
    <xdr:sp macro="" textlink="">
      <xdr:nvSpPr>
        <xdr:cNvPr id="18588" name="fleche01">
          <a:extLst>
            <a:ext uri="{FF2B5EF4-FFF2-40B4-BE49-F238E27FC236}">
              <a16:creationId xmlns:a16="http://schemas.microsoft.com/office/drawing/2014/main" id="{00000000-0008-0000-0600-00009C480000}"/>
            </a:ext>
          </a:extLst>
        </xdr:cNvPr>
        <xdr:cNvSpPr>
          <a:spLocks noChangeShapeType="1"/>
        </xdr:cNvSpPr>
      </xdr:nvSpPr>
      <xdr:spPr bwMode="auto">
        <a:xfrm flipH="1" flipV="1">
          <a:off x="6753225" y="478155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9523</xdr:colOff>
      <xdr:row>9</xdr:row>
      <xdr:rowOff>28572</xdr:rowOff>
    </xdr:from>
    <xdr:to>
      <xdr:col>5</xdr:col>
      <xdr:colOff>209549</xdr:colOff>
      <xdr:row>9</xdr:row>
      <xdr:rowOff>342899</xdr:rowOff>
    </xdr:to>
    <xdr:sp macro="" textlink="">
      <xdr:nvSpPr>
        <xdr:cNvPr id="18589" name="fleche02">
          <a:extLst>
            <a:ext uri="{FF2B5EF4-FFF2-40B4-BE49-F238E27FC236}">
              <a16:creationId xmlns:a16="http://schemas.microsoft.com/office/drawing/2014/main" id="{00000000-0008-0000-0600-00009D480000}"/>
            </a:ext>
          </a:extLst>
        </xdr:cNvPr>
        <xdr:cNvSpPr>
          <a:spLocks noChangeShapeType="1"/>
        </xdr:cNvSpPr>
      </xdr:nvSpPr>
      <xdr:spPr bwMode="auto">
        <a:xfrm flipH="1" flipV="1">
          <a:off x="6553198" y="4410072"/>
          <a:ext cx="200026" cy="314327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276224</xdr:colOff>
      <xdr:row>9</xdr:row>
      <xdr:rowOff>28575</xdr:rowOff>
    </xdr:from>
    <xdr:to>
      <xdr:col>5</xdr:col>
      <xdr:colOff>190498</xdr:colOff>
      <xdr:row>9</xdr:row>
      <xdr:rowOff>361949</xdr:rowOff>
    </xdr:to>
    <xdr:sp macro="" textlink="">
      <xdr:nvSpPr>
        <xdr:cNvPr id="18590" name="fleche02">
          <a:extLst>
            <a:ext uri="{FF2B5EF4-FFF2-40B4-BE49-F238E27FC236}">
              <a16:creationId xmlns:a16="http://schemas.microsoft.com/office/drawing/2014/main" id="{00000000-0008-0000-0600-00009E480000}"/>
            </a:ext>
          </a:extLst>
        </xdr:cNvPr>
        <xdr:cNvSpPr>
          <a:spLocks noChangeShapeType="1"/>
        </xdr:cNvSpPr>
      </xdr:nvSpPr>
      <xdr:spPr bwMode="auto">
        <a:xfrm flipH="1" flipV="1">
          <a:off x="6438899" y="4410075"/>
          <a:ext cx="295274" cy="333374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10</xdr:row>
      <xdr:rowOff>390525</xdr:rowOff>
    </xdr:from>
    <xdr:to>
      <xdr:col>5</xdr:col>
      <xdr:colOff>171450</xdr:colOff>
      <xdr:row>10</xdr:row>
      <xdr:rowOff>695325</xdr:rowOff>
    </xdr:to>
    <xdr:sp macro="" textlink="">
      <xdr:nvSpPr>
        <xdr:cNvPr id="18591" name="fleche01">
          <a:extLst>
            <a:ext uri="{FF2B5EF4-FFF2-40B4-BE49-F238E27FC236}">
              <a16:creationId xmlns:a16="http://schemas.microsoft.com/office/drawing/2014/main" id="{00000000-0008-0000-0600-00009F480000}"/>
            </a:ext>
          </a:extLst>
        </xdr:cNvPr>
        <xdr:cNvSpPr>
          <a:spLocks noChangeShapeType="1"/>
        </xdr:cNvSpPr>
      </xdr:nvSpPr>
      <xdr:spPr bwMode="auto">
        <a:xfrm flipH="1" flipV="1">
          <a:off x="6715125" y="6353175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380999</xdr:colOff>
      <xdr:row>10</xdr:row>
      <xdr:rowOff>9524</xdr:rowOff>
    </xdr:from>
    <xdr:to>
      <xdr:col>5</xdr:col>
      <xdr:colOff>161924</xdr:colOff>
      <xdr:row>10</xdr:row>
      <xdr:rowOff>361949</xdr:rowOff>
    </xdr:to>
    <xdr:sp macro="" textlink="">
      <xdr:nvSpPr>
        <xdr:cNvPr id="18592" name="fleche02">
          <a:extLst>
            <a:ext uri="{FF2B5EF4-FFF2-40B4-BE49-F238E27FC236}">
              <a16:creationId xmlns:a16="http://schemas.microsoft.com/office/drawing/2014/main" id="{00000000-0008-0000-0600-0000A0480000}"/>
            </a:ext>
          </a:extLst>
        </xdr:cNvPr>
        <xdr:cNvSpPr>
          <a:spLocks noChangeShapeType="1"/>
        </xdr:cNvSpPr>
      </xdr:nvSpPr>
      <xdr:spPr bwMode="auto">
        <a:xfrm flipH="1" flipV="1">
          <a:off x="6543674" y="5972174"/>
          <a:ext cx="161925" cy="352425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11</xdr:row>
      <xdr:rowOff>371473</xdr:rowOff>
    </xdr:from>
    <xdr:to>
      <xdr:col>4</xdr:col>
      <xdr:colOff>161925</xdr:colOff>
      <xdr:row>11</xdr:row>
      <xdr:rowOff>714374</xdr:rowOff>
    </xdr:to>
    <xdr:sp macro="" textlink="">
      <xdr:nvSpPr>
        <xdr:cNvPr id="18593" name="fleche01">
          <a:extLst>
            <a:ext uri="{FF2B5EF4-FFF2-40B4-BE49-F238E27FC236}">
              <a16:creationId xmlns:a16="http://schemas.microsoft.com/office/drawing/2014/main" id="{00000000-0008-0000-0600-0000A1480000}"/>
            </a:ext>
          </a:extLst>
        </xdr:cNvPr>
        <xdr:cNvSpPr>
          <a:spLocks noChangeShapeType="1"/>
        </xdr:cNvSpPr>
      </xdr:nvSpPr>
      <xdr:spPr bwMode="auto">
        <a:xfrm flipV="1">
          <a:off x="6315075" y="7439023"/>
          <a:ext cx="9525" cy="342901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165099</xdr:colOff>
      <xdr:row>11</xdr:row>
      <xdr:rowOff>38100</xdr:rowOff>
    </xdr:from>
    <xdr:to>
      <xdr:col>4</xdr:col>
      <xdr:colOff>257174</xdr:colOff>
      <xdr:row>11</xdr:row>
      <xdr:rowOff>355596</xdr:rowOff>
    </xdr:to>
    <xdr:sp macro="" textlink="">
      <xdr:nvSpPr>
        <xdr:cNvPr id="18594" name="fleche02">
          <a:extLst>
            <a:ext uri="{FF2B5EF4-FFF2-40B4-BE49-F238E27FC236}">
              <a16:creationId xmlns:a16="http://schemas.microsoft.com/office/drawing/2014/main" id="{00000000-0008-0000-0600-0000A2480000}"/>
            </a:ext>
          </a:extLst>
        </xdr:cNvPr>
        <xdr:cNvSpPr>
          <a:spLocks noChangeShapeType="1"/>
        </xdr:cNvSpPr>
      </xdr:nvSpPr>
      <xdr:spPr bwMode="auto">
        <a:xfrm flipV="1">
          <a:off x="6327774" y="7105650"/>
          <a:ext cx="92075" cy="317496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219075</xdr:colOff>
      <xdr:row>12</xdr:row>
      <xdr:rowOff>390525</xdr:rowOff>
    </xdr:from>
    <xdr:to>
      <xdr:col>4</xdr:col>
      <xdr:colOff>219075</xdr:colOff>
      <xdr:row>12</xdr:row>
      <xdr:rowOff>695325</xdr:rowOff>
    </xdr:to>
    <xdr:sp macro="" textlink="">
      <xdr:nvSpPr>
        <xdr:cNvPr id="18595" name="fleche01">
          <a:extLst>
            <a:ext uri="{FF2B5EF4-FFF2-40B4-BE49-F238E27FC236}">
              <a16:creationId xmlns:a16="http://schemas.microsoft.com/office/drawing/2014/main" id="{00000000-0008-0000-0600-0000A3480000}"/>
            </a:ext>
          </a:extLst>
        </xdr:cNvPr>
        <xdr:cNvSpPr>
          <a:spLocks noChangeShapeType="1"/>
        </xdr:cNvSpPr>
      </xdr:nvSpPr>
      <xdr:spPr bwMode="auto">
        <a:xfrm flipH="1" flipV="1">
          <a:off x="6381750" y="9058275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219074</xdr:colOff>
      <xdr:row>12</xdr:row>
      <xdr:rowOff>38099</xdr:rowOff>
    </xdr:from>
    <xdr:to>
      <xdr:col>4</xdr:col>
      <xdr:colOff>266699</xdr:colOff>
      <xdr:row>12</xdr:row>
      <xdr:rowOff>371472</xdr:rowOff>
    </xdr:to>
    <xdr:sp macro="" textlink="">
      <xdr:nvSpPr>
        <xdr:cNvPr id="18596" name="fleche02">
          <a:extLst>
            <a:ext uri="{FF2B5EF4-FFF2-40B4-BE49-F238E27FC236}">
              <a16:creationId xmlns:a16="http://schemas.microsoft.com/office/drawing/2014/main" id="{00000000-0008-0000-0600-0000A4480000}"/>
            </a:ext>
          </a:extLst>
        </xdr:cNvPr>
        <xdr:cNvSpPr>
          <a:spLocks noChangeShapeType="1"/>
        </xdr:cNvSpPr>
      </xdr:nvSpPr>
      <xdr:spPr bwMode="auto">
        <a:xfrm flipV="1">
          <a:off x="6381749" y="8705849"/>
          <a:ext cx="47625" cy="333373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28574</xdr:rowOff>
    </xdr:from>
    <xdr:to>
      <xdr:col>4</xdr:col>
      <xdr:colOff>200025</xdr:colOff>
      <xdr:row>12</xdr:row>
      <xdr:rowOff>371474</xdr:rowOff>
    </xdr:to>
    <xdr:sp macro="" textlink="">
      <xdr:nvSpPr>
        <xdr:cNvPr id="18597" name="fleche02">
          <a:extLst>
            <a:ext uri="{FF2B5EF4-FFF2-40B4-BE49-F238E27FC236}">
              <a16:creationId xmlns:a16="http://schemas.microsoft.com/office/drawing/2014/main" id="{00000000-0008-0000-0600-0000A5480000}"/>
            </a:ext>
          </a:extLst>
        </xdr:cNvPr>
        <xdr:cNvSpPr>
          <a:spLocks noChangeShapeType="1"/>
        </xdr:cNvSpPr>
      </xdr:nvSpPr>
      <xdr:spPr bwMode="auto">
        <a:xfrm flipH="1" flipV="1">
          <a:off x="6162675" y="8696324"/>
          <a:ext cx="200025" cy="3429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314325</xdr:colOff>
      <xdr:row>13</xdr:row>
      <xdr:rowOff>400050</xdr:rowOff>
    </xdr:from>
    <xdr:to>
      <xdr:col>4</xdr:col>
      <xdr:colOff>314325</xdr:colOff>
      <xdr:row>13</xdr:row>
      <xdr:rowOff>704850</xdr:rowOff>
    </xdr:to>
    <xdr:sp macro="" textlink="">
      <xdr:nvSpPr>
        <xdr:cNvPr id="18598" name="fleche01">
          <a:extLst>
            <a:ext uri="{FF2B5EF4-FFF2-40B4-BE49-F238E27FC236}">
              <a16:creationId xmlns:a16="http://schemas.microsoft.com/office/drawing/2014/main" id="{00000000-0008-0000-0600-0000A6480000}"/>
            </a:ext>
          </a:extLst>
        </xdr:cNvPr>
        <xdr:cNvSpPr>
          <a:spLocks noChangeShapeType="1"/>
        </xdr:cNvSpPr>
      </xdr:nvSpPr>
      <xdr:spPr bwMode="auto">
        <a:xfrm flipH="1" flipV="1">
          <a:off x="6477000" y="982980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314324</xdr:colOff>
      <xdr:row>13</xdr:row>
      <xdr:rowOff>9525</xdr:rowOff>
    </xdr:from>
    <xdr:to>
      <xdr:col>4</xdr:col>
      <xdr:colOff>323847</xdr:colOff>
      <xdr:row>13</xdr:row>
      <xdr:rowOff>381000</xdr:rowOff>
    </xdr:to>
    <xdr:sp macro="" textlink="">
      <xdr:nvSpPr>
        <xdr:cNvPr id="18599" name="fleche02">
          <a:extLst>
            <a:ext uri="{FF2B5EF4-FFF2-40B4-BE49-F238E27FC236}">
              <a16:creationId xmlns:a16="http://schemas.microsoft.com/office/drawing/2014/main" id="{00000000-0008-0000-0600-0000A7480000}"/>
            </a:ext>
          </a:extLst>
        </xdr:cNvPr>
        <xdr:cNvSpPr>
          <a:spLocks noChangeShapeType="1"/>
        </xdr:cNvSpPr>
      </xdr:nvSpPr>
      <xdr:spPr bwMode="auto">
        <a:xfrm flipH="1" flipV="1">
          <a:off x="6476999" y="9439275"/>
          <a:ext cx="9523" cy="371475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</xdr:colOff>
      <xdr:row>13</xdr:row>
      <xdr:rowOff>38100</xdr:rowOff>
    </xdr:from>
    <xdr:to>
      <xdr:col>4</xdr:col>
      <xdr:colOff>314325</xdr:colOff>
      <xdr:row>13</xdr:row>
      <xdr:rowOff>381000</xdr:rowOff>
    </xdr:to>
    <xdr:sp macro="" textlink="">
      <xdr:nvSpPr>
        <xdr:cNvPr id="18600" name="fleche02">
          <a:extLst>
            <a:ext uri="{FF2B5EF4-FFF2-40B4-BE49-F238E27FC236}">
              <a16:creationId xmlns:a16="http://schemas.microsoft.com/office/drawing/2014/main" id="{00000000-0008-0000-0600-0000A8480000}"/>
            </a:ext>
          </a:extLst>
        </xdr:cNvPr>
        <xdr:cNvSpPr>
          <a:spLocks noChangeShapeType="1"/>
        </xdr:cNvSpPr>
      </xdr:nvSpPr>
      <xdr:spPr bwMode="auto">
        <a:xfrm flipH="1" flipV="1">
          <a:off x="6191250" y="9467850"/>
          <a:ext cx="285750" cy="3429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38099</xdr:colOff>
      <xdr:row>11</xdr:row>
      <xdr:rowOff>38100</xdr:rowOff>
    </xdr:from>
    <xdr:to>
      <xdr:col>4</xdr:col>
      <xdr:colOff>161924</xdr:colOff>
      <xdr:row>11</xdr:row>
      <xdr:rowOff>352424</xdr:rowOff>
    </xdr:to>
    <xdr:sp macro="" textlink="">
      <xdr:nvSpPr>
        <xdr:cNvPr id="40" name="fleche02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>
          <a:spLocks noChangeShapeType="1"/>
        </xdr:cNvSpPr>
      </xdr:nvSpPr>
      <xdr:spPr bwMode="auto">
        <a:xfrm flipH="1" flipV="1">
          <a:off x="6200774" y="7105650"/>
          <a:ext cx="123825" cy="314324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1593939</xdr:colOff>
      <xdr:row>4</xdr:row>
      <xdr:rowOff>182029</xdr:rowOff>
    </xdr:from>
    <xdr:to>
      <xdr:col>3</xdr:col>
      <xdr:colOff>1595000</xdr:colOff>
      <xdr:row>6</xdr:row>
      <xdr:rowOff>13251</xdr:rowOff>
    </xdr:to>
    <xdr:sp macro="" textlink="">
      <xdr:nvSpPr>
        <xdr:cNvPr id="41" name="fleche02">
          <a:extLst>
            <a:ext uri="{FF2B5EF4-FFF2-40B4-BE49-F238E27FC236}">
              <a16:creationId xmlns:a16="http://schemas.microsoft.com/office/drawing/2014/main" id="{C5D0147E-E6D5-4A3A-982C-62D430C49D28}"/>
            </a:ext>
          </a:extLst>
        </xdr:cNvPr>
        <xdr:cNvSpPr>
          <a:spLocks noChangeShapeType="1"/>
        </xdr:cNvSpPr>
      </xdr:nvSpPr>
      <xdr:spPr bwMode="auto">
        <a:xfrm flipH="1" flipV="1">
          <a:off x="6108789" y="1382179"/>
          <a:ext cx="1061" cy="345572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1504950</xdr:colOff>
      <xdr:row>4</xdr:row>
      <xdr:rowOff>171449</xdr:rowOff>
    </xdr:from>
    <xdr:to>
      <xdr:col>3</xdr:col>
      <xdr:colOff>1507068</xdr:colOff>
      <xdr:row>6</xdr:row>
      <xdr:rowOff>2668</xdr:rowOff>
    </xdr:to>
    <xdr:sp macro="" textlink="">
      <xdr:nvSpPr>
        <xdr:cNvPr id="42" name="fleche02">
          <a:extLst>
            <a:ext uri="{FF2B5EF4-FFF2-40B4-BE49-F238E27FC236}">
              <a16:creationId xmlns:a16="http://schemas.microsoft.com/office/drawing/2014/main" id="{C30F6A46-BEF6-4F53-9D13-BFE7E2978D07}"/>
            </a:ext>
          </a:extLst>
        </xdr:cNvPr>
        <xdr:cNvSpPr>
          <a:spLocks noChangeShapeType="1"/>
        </xdr:cNvSpPr>
      </xdr:nvSpPr>
      <xdr:spPr bwMode="auto">
        <a:xfrm flipH="1" flipV="1">
          <a:off x="6019800" y="1371599"/>
          <a:ext cx="2118" cy="345569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21</xdr:row>
      <xdr:rowOff>80962</xdr:rowOff>
    </xdr:from>
    <xdr:to>
      <xdr:col>14</xdr:col>
      <xdr:colOff>542925</xdr:colOff>
      <xdr:row>35</xdr:row>
      <xdr:rowOff>157162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H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uel/CloudStation/01_Projekte/2021_Erfolgskontrolle_VS/06_Flaechen/09_Suedrampe_Ausserberg/01_Grundlagen/21-NaiS%20Formular-FR%20Sdrampe_2008_BINA%20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e"/>
      <sheetName val="Vorbereitung_Erhebung_Excel"/>
      <sheetName val="Form1_Situation"/>
      <sheetName val="Form2"/>
      <sheetName val="Form 2 verso"/>
      <sheetName val="Kluppierung_Anzeichnung"/>
      <sheetName val="Foto"/>
      <sheetName val="Form 5"/>
      <sheetName val="Form_mit_Klimawandel"/>
      <sheetName val="21-NaiS Formular-FR Sdrampe_200"/>
    </sheetNames>
    <definedNames>
      <definedName name="Caseàcocher27_Clic"/>
      <definedName name="chkMesApp0_Cli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4491.787865625003" createdVersion="6" refreshedVersion="6" minRefreshableVersion="3" recordCount="668">
  <cacheSource type="worksheet">
    <worksheetSource ref="A1:D669" sheet="Vollkluppierung 2021"/>
  </cacheSource>
  <cacheFields count="4">
    <cacheField name="Stammnr" numFmtId="0">
      <sharedItems containsSemiMixedTypes="0" containsString="0" containsNumber="1" containsInteger="1" minValue="1" maxValue="668"/>
    </cacheField>
    <cacheField name="Baumart" numFmtId="0">
      <sharedItems count="3">
        <s v="Fi  "/>
        <s v="Lä  "/>
        <s v="Vbe  "/>
      </sharedItems>
    </cacheField>
    <cacheField name="DM" numFmtId="0">
      <sharedItems containsSemiMixedTypes="0" containsString="0" containsNumber="1" minValue="15" maxValue="79.900000000000006" count="248">
        <n v="61"/>
        <n v="34.200000000000003"/>
        <n v="26.9"/>
        <n v="22"/>
        <n v="40.1"/>
        <n v="23.1"/>
        <n v="18.100000000000001"/>
        <n v="38"/>
        <n v="27.4"/>
        <n v="32.9"/>
        <n v="29.1"/>
        <n v="33"/>
        <n v="19.3"/>
        <n v="29.9"/>
        <n v="19"/>
        <n v="38.1"/>
        <n v="34.6"/>
        <n v="30.1"/>
        <n v="24"/>
        <n v="23.6"/>
        <n v="17.3"/>
        <n v="25"/>
        <n v="37"/>
        <n v="35.1"/>
        <n v="16.8"/>
        <n v="15.7"/>
        <n v="21.1"/>
        <n v="24.1"/>
        <n v="44"/>
        <n v="17.100000000000001"/>
        <n v="35.200000000000003"/>
        <n v="27.6"/>
        <n v="26.1"/>
        <n v="28"/>
        <n v="41.9"/>
        <n v="16.899999999999999"/>
        <n v="23.7"/>
        <n v="18.2"/>
        <n v="21"/>
        <n v="19.100000000000001"/>
        <n v="23"/>
        <n v="29.6"/>
        <n v="20.2"/>
        <n v="36"/>
        <n v="28.2"/>
        <n v="18.7"/>
        <n v="48"/>
        <n v="35.5"/>
        <n v="30.7"/>
        <n v="16"/>
        <n v="27.1"/>
        <n v="39.200000000000003"/>
        <n v="31.1"/>
        <n v="24.3"/>
        <n v="34.1"/>
        <n v="35"/>
        <n v="46.4"/>
        <n v="33.1"/>
        <n v="30"/>
        <n v="25.1"/>
        <n v="31.3"/>
        <n v="46"/>
        <n v="40.299999999999997"/>
        <n v="40.4"/>
        <n v="48.2"/>
        <n v="49.1"/>
        <n v="19.399999999999999"/>
        <n v="16.100000000000001"/>
        <n v="34"/>
        <n v="79.900000000000006"/>
        <n v="26.6"/>
        <n v="20.100000000000001"/>
        <n v="31"/>
        <n v="31.2"/>
        <n v="33.6"/>
        <n v="43.1"/>
        <n v="28.1"/>
        <n v="48.4"/>
        <n v="23.3"/>
        <n v="51.1"/>
        <n v="35.9"/>
        <n v="44.2"/>
        <n v="17.2"/>
        <n v="22.8"/>
        <n v="17"/>
        <n v="37.799999999999997"/>
        <n v="29"/>
        <n v="30.4"/>
        <n v="42"/>
        <n v="37.1"/>
        <n v="39.1"/>
        <n v="36.1"/>
        <n v="40.6"/>
        <n v="37.200000000000003"/>
        <n v="55.8"/>
        <n v="21.7"/>
        <n v="16.600000000000001"/>
        <n v="60.1"/>
        <n v="34.9"/>
        <n v="21.9"/>
        <n v="21.8"/>
        <n v="21.3"/>
        <n v="30.3"/>
        <n v="29.4"/>
        <n v="18"/>
        <n v="32"/>
        <n v="36.6"/>
        <n v="43.9"/>
        <n v="26.4"/>
        <n v="37.4"/>
        <n v="42.9"/>
        <n v="23.2"/>
        <n v="26"/>
        <n v="31.7"/>
        <n v="21.2"/>
        <n v="22.9"/>
        <n v="20.8"/>
        <n v="30.2"/>
        <n v="19.2"/>
        <n v="18.3"/>
        <n v="45"/>
        <n v="34.700000000000003"/>
        <n v="44.6"/>
        <n v="33.9"/>
        <n v="40.200000000000003"/>
        <n v="25.9"/>
        <n v="25.7"/>
        <n v="22.2"/>
        <n v="25.2"/>
        <n v="51.9"/>
        <n v="29.7"/>
        <n v="42.1"/>
        <n v="22.4"/>
        <n v="24.4"/>
        <n v="25.4"/>
        <n v="29.8"/>
        <n v="31.8"/>
        <n v="30.8"/>
        <n v="39.700000000000003"/>
        <n v="36.299999999999997"/>
        <n v="27.3"/>
        <n v="45.3"/>
        <n v="25.3"/>
        <n v="18.600000000000001"/>
        <n v="33.299999999999997"/>
        <n v="38.299999999999997"/>
        <n v="27"/>
        <n v="43.7"/>
        <n v="36.9"/>
        <n v="43"/>
        <n v="15.9"/>
        <n v="42.2"/>
        <n v="40"/>
        <n v="15.8"/>
        <n v="33.5"/>
        <n v="18.899999999999999"/>
        <n v="71.2"/>
        <n v="29.2"/>
        <n v="50.7"/>
        <n v="32.200000000000003"/>
        <n v="25.8"/>
        <n v="24.2"/>
        <n v="26.2"/>
        <n v="38.5"/>
        <n v="27.2"/>
        <n v="38.4"/>
        <n v="41.2"/>
        <n v="19.899999999999999"/>
        <n v="43.4"/>
        <n v="40.9"/>
        <n v="17.600000000000001"/>
        <n v="29.5"/>
        <n v="57.9"/>
        <n v="52.8"/>
        <n v="20"/>
        <n v="33.799999999999997"/>
        <n v="15"/>
        <n v="22.1"/>
        <n v="32.799999999999997"/>
        <n v="28.5"/>
        <n v="50.2"/>
        <n v="18.5"/>
        <n v="17.5"/>
        <n v="45.2"/>
        <n v="17.899999999999999"/>
        <n v="33.4"/>
        <n v="33.200000000000003"/>
        <n v="16.3"/>
        <n v="30.9"/>
        <n v="53.1"/>
        <n v="56.2"/>
        <n v="44.1"/>
        <n v="41.4"/>
        <n v="16.7"/>
        <n v="23.4"/>
        <n v="50.3"/>
        <n v="68.8"/>
        <n v="56.6"/>
        <n v="36.200000000000003"/>
        <n v="32.5"/>
        <n v="27.8"/>
        <n v="32.1"/>
        <n v="36.4"/>
        <n v="44.9"/>
        <n v="28.9"/>
        <n v="22.7"/>
        <n v="28.4"/>
        <n v="26.3"/>
        <n v="17.399999999999999"/>
        <n v="15.3"/>
        <n v="23.5"/>
        <n v="69.099999999999994"/>
        <n v="25.5"/>
        <n v="62.5"/>
        <n v="51.6"/>
        <n v="65.3"/>
        <n v="15.2"/>
        <n v="16.399999999999999"/>
        <n v="46.2"/>
        <n v="26.8"/>
        <n v="53.4"/>
        <n v="23.9"/>
        <n v="44.5"/>
        <n v="39"/>
        <n v="39.6"/>
        <n v="48.5"/>
        <n v="45.1"/>
        <n v="34.4"/>
        <n v="32.6"/>
        <n v="32.700000000000003"/>
        <n v="32.299999999999997"/>
        <n v="32.4"/>
        <n v="61.2"/>
        <n v="60.4"/>
        <n v="39.799999999999997"/>
        <n v="52.1"/>
        <n v="38.9"/>
        <n v="38.6"/>
        <n v="46.6"/>
        <n v="37.299999999999997"/>
        <n v="30.6"/>
        <n v="28.3"/>
        <n v="34.5"/>
        <n v="22.6"/>
        <n v="15.4"/>
        <n v="35.4"/>
        <n v="57.2"/>
        <n v="56.3"/>
      </sharedItems>
    </cacheField>
    <cacheField name="Brutto" numFmtId="0">
      <sharedItems containsSemiMixedTypes="0" containsString="0" containsNumber="1" minValue="0.1" maxValue="5.3" count="38">
        <n v="3.2"/>
        <n v="0.9"/>
        <n v="0.5"/>
        <n v="0.3"/>
        <n v="1.35"/>
        <n v="0.4"/>
        <n v="0.15"/>
        <n v="1.2"/>
        <n v="0.6"/>
        <n v="0.8"/>
        <n v="0.7"/>
        <n v="0.2"/>
        <n v="1.05"/>
        <n v="0.1"/>
        <n v="1.65"/>
        <n v="0.95"/>
        <n v="0.55000000000000004"/>
        <n v="1.5"/>
        <n v="0.35"/>
        <n v="0.65"/>
        <n v="1.55"/>
        <n v="0.45"/>
        <n v="1.8"/>
        <n v="1.95"/>
        <n v="2.1"/>
        <n v="5.3"/>
        <n v="2.25"/>
        <n v="2.6"/>
        <n v="3"/>
        <n v="0.75"/>
        <n v="4.2"/>
        <n v="2.8"/>
        <n v="0.25"/>
        <n v="1.1499999999999999"/>
        <n v="2.4"/>
        <n v="3.8"/>
        <n v="4"/>
        <n v="3.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8">
  <r>
    <n v="1"/>
    <x v="0"/>
    <x v="0"/>
    <x v="0"/>
  </r>
  <r>
    <n v="2"/>
    <x v="0"/>
    <x v="1"/>
    <x v="1"/>
  </r>
  <r>
    <n v="3"/>
    <x v="0"/>
    <x v="2"/>
    <x v="2"/>
  </r>
  <r>
    <n v="4"/>
    <x v="0"/>
    <x v="3"/>
    <x v="3"/>
  </r>
  <r>
    <n v="5"/>
    <x v="0"/>
    <x v="4"/>
    <x v="4"/>
  </r>
  <r>
    <n v="6"/>
    <x v="0"/>
    <x v="5"/>
    <x v="5"/>
  </r>
  <r>
    <n v="7"/>
    <x v="0"/>
    <x v="6"/>
    <x v="6"/>
  </r>
  <r>
    <n v="8"/>
    <x v="0"/>
    <x v="7"/>
    <x v="7"/>
  </r>
  <r>
    <n v="9"/>
    <x v="0"/>
    <x v="8"/>
    <x v="8"/>
  </r>
  <r>
    <n v="10"/>
    <x v="0"/>
    <x v="3"/>
    <x v="3"/>
  </r>
  <r>
    <n v="11"/>
    <x v="0"/>
    <x v="9"/>
    <x v="9"/>
  </r>
  <r>
    <n v="12"/>
    <x v="0"/>
    <x v="10"/>
    <x v="10"/>
  </r>
  <r>
    <n v="13"/>
    <x v="0"/>
    <x v="11"/>
    <x v="1"/>
  </r>
  <r>
    <n v="14"/>
    <x v="0"/>
    <x v="2"/>
    <x v="2"/>
  </r>
  <r>
    <n v="15"/>
    <x v="0"/>
    <x v="12"/>
    <x v="11"/>
  </r>
  <r>
    <n v="16"/>
    <x v="0"/>
    <x v="13"/>
    <x v="10"/>
  </r>
  <r>
    <n v="17"/>
    <x v="0"/>
    <x v="14"/>
    <x v="11"/>
  </r>
  <r>
    <n v="18"/>
    <x v="0"/>
    <x v="15"/>
    <x v="7"/>
  </r>
  <r>
    <n v="19"/>
    <x v="0"/>
    <x v="16"/>
    <x v="1"/>
  </r>
  <r>
    <n v="20"/>
    <x v="0"/>
    <x v="17"/>
    <x v="10"/>
  </r>
  <r>
    <n v="21"/>
    <x v="0"/>
    <x v="18"/>
    <x v="5"/>
  </r>
  <r>
    <n v="22"/>
    <x v="0"/>
    <x v="19"/>
    <x v="5"/>
  </r>
  <r>
    <n v="23"/>
    <x v="0"/>
    <x v="10"/>
    <x v="10"/>
  </r>
  <r>
    <n v="24"/>
    <x v="0"/>
    <x v="20"/>
    <x v="6"/>
  </r>
  <r>
    <n v="25"/>
    <x v="0"/>
    <x v="5"/>
    <x v="5"/>
  </r>
  <r>
    <n v="26"/>
    <x v="0"/>
    <x v="21"/>
    <x v="2"/>
  </r>
  <r>
    <n v="27"/>
    <x v="0"/>
    <x v="22"/>
    <x v="7"/>
  </r>
  <r>
    <n v="28"/>
    <x v="0"/>
    <x v="5"/>
    <x v="5"/>
  </r>
  <r>
    <n v="29"/>
    <x v="0"/>
    <x v="23"/>
    <x v="12"/>
  </r>
  <r>
    <n v="30"/>
    <x v="0"/>
    <x v="24"/>
    <x v="13"/>
  </r>
  <r>
    <n v="31"/>
    <x v="0"/>
    <x v="25"/>
    <x v="13"/>
  </r>
  <r>
    <n v="32"/>
    <x v="0"/>
    <x v="26"/>
    <x v="3"/>
  </r>
  <r>
    <n v="33"/>
    <x v="0"/>
    <x v="27"/>
    <x v="5"/>
  </r>
  <r>
    <n v="34"/>
    <x v="0"/>
    <x v="28"/>
    <x v="14"/>
  </r>
  <r>
    <n v="35"/>
    <x v="0"/>
    <x v="29"/>
    <x v="6"/>
  </r>
  <r>
    <n v="36"/>
    <x v="1"/>
    <x v="30"/>
    <x v="15"/>
  </r>
  <r>
    <n v="37"/>
    <x v="0"/>
    <x v="31"/>
    <x v="8"/>
  </r>
  <r>
    <n v="38"/>
    <x v="0"/>
    <x v="18"/>
    <x v="5"/>
  </r>
  <r>
    <n v="39"/>
    <x v="0"/>
    <x v="32"/>
    <x v="2"/>
  </r>
  <r>
    <n v="40"/>
    <x v="0"/>
    <x v="17"/>
    <x v="10"/>
  </r>
  <r>
    <n v="41"/>
    <x v="1"/>
    <x v="33"/>
    <x v="16"/>
  </r>
  <r>
    <n v="42"/>
    <x v="0"/>
    <x v="34"/>
    <x v="17"/>
  </r>
  <r>
    <n v="43"/>
    <x v="0"/>
    <x v="35"/>
    <x v="13"/>
  </r>
  <r>
    <n v="44"/>
    <x v="0"/>
    <x v="10"/>
    <x v="10"/>
  </r>
  <r>
    <n v="45"/>
    <x v="0"/>
    <x v="36"/>
    <x v="5"/>
  </r>
  <r>
    <n v="46"/>
    <x v="0"/>
    <x v="37"/>
    <x v="6"/>
  </r>
  <r>
    <n v="47"/>
    <x v="0"/>
    <x v="38"/>
    <x v="3"/>
  </r>
  <r>
    <n v="48"/>
    <x v="0"/>
    <x v="39"/>
    <x v="11"/>
  </r>
  <r>
    <n v="49"/>
    <x v="0"/>
    <x v="5"/>
    <x v="5"/>
  </r>
  <r>
    <n v="50"/>
    <x v="0"/>
    <x v="40"/>
    <x v="5"/>
  </r>
  <r>
    <n v="51"/>
    <x v="1"/>
    <x v="36"/>
    <x v="18"/>
  </r>
  <r>
    <n v="52"/>
    <x v="1"/>
    <x v="41"/>
    <x v="19"/>
  </r>
  <r>
    <n v="53"/>
    <x v="0"/>
    <x v="42"/>
    <x v="11"/>
  </r>
  <r>
    <n v="54"/>
    <x v="0"/>
    <x v="38"/>
    <x v="3"/>
  </r>
  <r>
    <n v="55"/>
    <x v="0"/>
    <x v="43"/>
    <x v="12"/>
  </r>
  <r>
    <n v="56"/>
    <x v="0"/>
    <x v="44"/>
    <x v="8"/>
  </r>
  <r>
    <n v="57"/>
    <x v="0"/>
    <x v="45"/>
    <x v="6"/>
  </r>
  <r>
    <n v="58"/>
    <x v="1"/>
    <x v="46"/>
    <x v="20"/>
  </r>
  <r>
    <n v="59"/>
    <x v="1"/>
    <x v="17"/>
    <x v="19"/>
  </r>
  <r>
    <n v="60"/>
    <x v="1"/>
    <x v="47"/>
    <x v="15"/>
  </r>
  <r>
    <n v="61"/>
    <x v="1"/>
    <x v="21"/>
    <x v="21"/>
  </r>
  <r>
    <n v="62"/>
    <x v="1"/>
    <x v="48"/>
    <x v="19"/>
  </r>
  <r>
    <n v="63"/>
    <x v="1"/>
    <x v="49"/>
    <x v="13"/>
  </r>
  <r>
    <n v="64"/>
    <x v="0"/>
    <x v="50"/>
    <x v="8"/>
  </r>
  <r>
    <n v="65"/>
    <x v="0"/>
    <x v="9"/>
    <x v="9"/>
  </r>
  <r>
    <n v="66"/>
    <x v="0"/>
    <x v="51"/>
    <x v="4"/>
  </r>
  <r>
    <n v="67"/>
    <x v="0"/>
    <x v="52"/>
    <x v="9"/>
  </r>
  <r>
    <n v="68"/>
    <x v="0"/>
    <x v="53"/>
    <x v="5"/>
  </r>
  <r>
    <n v="69"/>
    <x v="0"/>
    <x v="54"/>
    <x v="1"/>
  </r>
  <r>
    <n v="70"/>
    <x v="0"/>
    <x v="14"/>
    <x v="11"/>
  </r>
  <r>
    <n v="71"/>
    <x v="0"/>
    <x v="9"/>
    <x v="9"/>
  </r>
  <r>
    <n v="72"/>
    <x v="0"/>
    <x v="55"/>
    <x v="12"/>
  </r>
  <r>
    <n v="73"/>
    <x v="0"/>
    <x v="17"/>
    <x v="10"/>
  </r>
  <r>
    <n v="74"/>
    <x v="0"/>
    <x v="23"/>
    <x v="12"/>
  </r>
  <r>
    <n v="75"/>
    <x v="0"/>
    <x v="56"/>
    <x v="22"/>
  </r>
  <r>
    <n v="76"/>
    <x v="0"/>
    <x v="57"/>
    <x v="1"/>
  </r>
  <r>
    <n v="77"/>
    <x v="0"/>
    <x v="58"/>
    <x v="10"/>
  </r>
  <r>
    <n v="78"/>
    <x v="0"/>
    <x v="59"/>
    <x v="2"/>
  </r>
  <r>
    <n v="79"/>
    <x v="0"/>
    <x v="60"/>
    <x v="9"/>
  </r>
  <r>
    <n v="80"/>
    <x v="0"/>
    <x v="61"/>
    <x v="22"/>
  </r>
  <r>
    <n v="81"/>
    <x v="0"/>
    <x v="62"/>
    <x v="4"/>
  </r>
  <r>
    <n v="82"/>
    <x v="0"/>
    <x v="63"/>
    <x v="4"/>
  </r>
  <r>
    <n v="83"/>
    <x v="0"/>
    <x v="12"/>
    <x v="11"/>
  </r>
  <r>
    <n v="84"/>
    <x v="0"/>
    <x v="52"/>
    <x v="9"/>
  </r>
  <r>
    <n v="85"/>
    <x v="0"/>
    <x v="64"/>
    <x v="23"/>
  </r>
  <r>
    <n v="86"/>
    <x v="0"/>
    <x v="40"/>
    <x v="5"/>
  </r>
  <r>
    <n v="87"/>
    <x v="0"/>
    <x v="65"/>
    <x v="24"/>
  </r>
  <r>
    <n v="88"/>
    <x v="0"/>
    <x v="66"/>
    <x v="11"/>
  </r>
  <r>
    <n v="89"/>
    <x v="0"/>
    <x v="67"/>
    <x v="13"/>
  </r>
  <r>
    <n v="90"/>
    <x v="0"/>
    <x v="3"/>
    <x v="3"/>
  </r>
  <r>
    <n v="91"/>
    <x v="0"/>
    <x v="68"/>
    <x v="1"/>
  </r>
  <r>
    <n v="92"/>
    <x v="0"/>
    <x v="14"/>
    <x v="11"/>
  </r>
  <r>
    <n v="93"/>
    <x v="0"/>
    <x v="29"/>
    <x v="6"/>
  </r>
  <r>
    <n v="94"/>
    <x v="0"/>
    <x v="51"/>
    <x v="4"/>
  </r>
  <r>
    <n v="95"/>
    <x v="0"/>
    <x v="69"/>
    <x v="25"/>
  </r>
  <r>
    <n v="96"/>
    <x v="0"/>
    <x v="70"/>
    <x v="2"/>
  </r>
  <r>
    <n v="97"/>
    <x v="0"/>
    <x v="71"/>
    <x v="11"/>
  </r>
  <r>
    <n v="98"/>
    <x v="0"/>
    <x v="71"/>
    <x v="11"/>
  </r>
  <r>
    <n v="99"/>
    <x v="0"/>
    <x v="72"/>
    <x v="9"/>
  </r>
  <r>
    <n v="100"/>
    <x v="0"/>
    <x v="73"/>
    <x v="9"/>
  </r>
  <r>
    <n v="101"/>
    <x v="0"/>
    <x v="74"/>
    <x v="1"/>
  </r>
  <r>
    <n v="102"/>
    <x v="0"/>
    <x v="75"/>
    <x v="14"/>
  </r>
  <r>
    <n v="103"/>
    <x v="0"/>
    <x v="76"/>
    <x v="8"/>
  </r>
  <r>
    <n v="104"/>
    <x v="0"/>
    <x v="44"/>
    <x v="8"/>
  </r>
  <r>
    <n v="105"/>
    <x v="0"/>
    <x v="77"/>
    <x v="23"/>
  </r>
  <r>
    <n v="106"/>
    <x v="0"/>
    <x v="67"/>
    <x v="13"/>
  </r>
  <r>
    <n v="107"/>
    <x v="0"/>
    <x v="78"/>
    <x v="5"/>
  </r>
  <r>
    <n v="108"/>
    <x v="0"/>
    <x v="79"/>
    <x v="26"/>
  </r>
  <r>
    <n v="109"/>
    <x v="0"/>
    <x v="52"/>
    <x v="9"/>
  </r>
  <r>
    <n v="110"/>
    <x v="0"/>
    <x v="15"/>
    <x v="7"/>
  </r>
  <r>
    <n v="111"/>
    <x v="0"/>
    <x v="80"/>
    <x v="12"/>
  </r>
  <r>
    <n v="112"/>
    <x v="0"/>
    <x v="29"/>
    <x v="6"/>
  </r>
  <r>
    <n v="113"/>
    <x v="0"/>
    <x v="81"/>
    <x v="14"/>
  </r>
  <r>
    <n v="114"/>
    <x v="2"/>
    <x v="82"/>
    <x v="6"/>
  </r>
  <r>
    <n v="115"/>
    <x v="0"/>
    <x v="18"/>
    <x v="5"/>
  </r>
  <r>
    <n v="116"/>
    <x v="0"/>
    <x v="30"/>
    <x v="12"/>
  </r>
  <r>
    <n v="117"/>
    <x v="0"/>
    <x v="83"/>
    <x v="3"/>
  </r>
  <r>
    <n v="118"/>
    <x v="0"/>
    <x v="84"/>
    <x v="6"/>
  </r>
  <r>
    <n v="119"/>
    <x v="0"/>
    <x v="84"/>
    <x v="6"/>
  </r>
  <r>
    <n v="120"/>
    <x v="0"/>
    <x v="26"/>
    <x v="3"/>
  </r>
  <r>
    <n v="121"/>
    <x v="0"/>
    <x v="85"/>
    <x v="7"/>
  </r>
  <r>
    <n v="122"/>
    <x v="0"/>
    <x v="14"/>
    <x v="11"/>
  </r>
  <r>
    <n v="123"/>
    <x v="0"/>
    <x v="86"/>
    <x v="10"/>
  </r>
  <r>
    <n v="124"/>
    <x v="0"/>
    <x v="35"/>
    <x v="13"/>
  </r>
  <r>
    <n v="125"/>
    <x v="0"/>
    <x v="87"/>
    <x v="10"/>
  </r>
  <r>
    <n v="126"/>
    <x v="0"/>
    <x v="88"/>
    <x v="17"/>
  </r>
  <r>
    <n v="127"/>
    <x v="0"/>
    <x v="89"/>
    <x v="7"/>
  </r>
  <r>
    <n v="128"/>
    <x v="0"/>
    <x v="71"/>
    <x v="11"/>
  </r>
  <r>
    <n v="129"/>
    <x v="0"/>
    <x v="6"/>
    <x v="6"/>
  </r>
  <r>
    <n v="130"/>
    <x v="0"/>
    <x v="53"/>
    <x v="5"/>
  </r>
  <r>
    <n v="131"/>
    <x v="0"/>
    <x v="90"/>
    <x v="4"/>
  </r>
  <r>
    <n v="132"/>
    <x v="0"/>
    <x v="28"/>
    <x v="14"/>
  </r>
  <r>
    <n v="133"/>
    <x v="0"/>
    <x v="11"/>
    <x v="1"/>
  </r>
  <r>
    <n v="134"/>
    <x v="0"/>
    <x v="91"/>
    <x v="12"/>
  </r>
  <r>
    <n v="135"/>
    <x v="0"/>
    <x v="44"/>
    <x v="8"/>
  </r>
  <r>
    <n v="136"/>
    <x v="0"/>
    <x v="10"/>
    <x v="10"/>
  </r>
  <r>
    <n v="137"/>
    <x v="0"/>
    <x v="84"/>
    <x v="6"/>
  </r>
  <r>
    <n v="138"/>
    <x v="0"/>
    <x v="92"/>
    <x v="4"/>
  </r>
  <r>
    <n v="139"/>
    <x v="2"/>
    <x v="67"/>
    <x v="13"/>
  </r>
  <r>
    <n v="140"/>
    <x v="0"/>
    <x v="49"/>
    <x v="13"/>
  </r>
  <r>
    <n v="141"/>
    <x v="0"/>
    <x v="93"/>
    <x v="7"/>
  </r>
  <r>
    <n v="142"/>
    <x v="0"/>
    <x v="52"/>
    <x v="9"/>
  </r>
  <r>
    <n v="143"/>
    <x v="0"/>
    <x v="94"/>
    <x v="27"/>
  </r>
  <r>
    <n v="144"/>
    <x v="0"/>
    <x v="89"/>
    <x v="7"/>
  </r>
  <r>
    <n v="145"/>
    <x v="0"/>
    <x v="19"/>
    <x v="5"/>
  </r>
  <r>
    <n v="146"/>
    <x v="0"/>
    <x v="95"/>
    <x v="3"/>
  </r>
  <r>
    <n v="147"/>
    <x v="0"/>
    <x v="96"/>
    <x v="13"/>
  </r>
  <r>
    <n v="148"/>
    <x v="0"/>
    <x v="70"/>
    <x v="2"/>
  </r>
  <r>
    <n v="149"/>
    <x v="0"/>
    <x v="45"/>
    <x v="6"/>
  </r>
  <r>
    <n v="150"/>
    <x v="0"/>
    <x v="97"/>
    <x v="28"/>
  </r>
  <r>
    <n v="151"/>
    <x v="0"/>
    <x v="75"/>
    <x v="14"/>
  </r>
  <r>
    <n v="152"/>
    <x v="0"/>
    <x v="98"/>
    <x v="1"/>
  </r>
  <r>
    <n v="153"/>
    <x v="0"/>
    <x v="71"/>
    <x v="11"/>
  </r>
  <r>
    <n v="154"/>
    <x v="0"/>
    <x v="6"/>
    <x v="6"/>
  </r>
  <r>
    <n v="155"/>
    <x v="0"/>
    <x v="55"/>
    <x v="12"/>
  </r>
  <r>
    <n v="156"/>
    <x v="0"/>
    <x v="99"/>
    <x v="3"/>
  </r>
  <r>
    <n v="157"/>
    <x v="0"/>
    <x v="40"/>
    <x v="5"/>
  </r>
  <r>
    <n v="158"/>
    <x v="0"/>
    <x v="59"/>
    <x v="2"/>
  </r>
  <r>
    <n v="159"/>
    <x v="0"/>
    <x v="99"/>
    <x v="3"/>
  </r>
  <r>
    <n v="160"/>
    <x v="0"/>
    <x v="35"/>
    <x v="13"/>
  </r>
  <r>
    <n v="161"/>
    <x v="0"/>
    <x v="100"/>
    <x v="3"/>
  </r>
  <r>
    <n v="162"/>
    <x v="0"/>
    <x v="52"/>
    <x v="9"/>
  </r>
  <r>
    <n v="163"/>
    <x v="0"/>
    <x v="101"/>
    <x v="3"/>
  </r>
  <r>
    <n v="164"/>
    <x v="0"/>
    <x v="102"/>
    <x v="10"/>
  </r>
  <r>
    <n v="165"/>
    <x v="0"/>
    <x v="7"/>
    <x v="7"/>
  </r>
  <r>
    <n v="166"/>
    <x v="0"/>
    <x v="27"/>
    <x v="5"/>
  </r>
  <r>
    <n v="167"/>
    <x v="0"/>
    <x v="99"/>
    <x v="3"/>
  </r>
  <r>
    <n v="168"/>
    <x v="0"/>
    <x v="103"/>
    <x v="10"/>
  </r>
  <r>
    <n v="169"/>
    <x v="2"/>
    <x v="6"/>
    <x v="6"/>
  </r>
  <r>
    <n v="170"/>
    <x v="0"/>
    <x v="23"/>
    <x v="12"/>
  </r>
  <r>
    <n v="171"/>
    <x v="0"/>
    <x v="26"/>
    <x v="3"/>
  </r>
  <r>
    <n v="172"/>
    <x v="0"/>
    <x v="104"/>
    <x v="6"/>
  </r>
  <r>
    <n v="173"/>
    <x v="0"/>
    <x v="35"/>
    <x v="13"/>
  </r>
  <r>
    <n v="174"/>
    <x v="1"/>
    <x v="105"/>
    <x v="29"/>
  </r>
  <r>
    <n v="175"/>
    <x v="1"/>
    <x v="106"/>
    <x v="15"/>
  </r>
  <r>
    <n v="176"/>
    <x v="0"/>
    <x v="107"/>
    <x v="14"/>
  </r>
  <r>
    <n v="177"/>
    <x v="0"/>
    <x v="33"/>
    <x v="8"/>
  </r>
  <r>
    <n v="178"/>
    <x v="0"/>
    <x v="23"/>
    <x v="12"/>
  </r>
  <r>
    <n v="179"/>
    <x v="0"/>
    <x v="78"/>
    <x v="5"/>
  </r>
  <r>
    <n v="180"/>
    <x v="0"/>
    <x v="17"/>
    <x v="10"/>
  </r>
  <r>
    <n v="181"/>
    <x v="0"/>
    <x v="108"/>
    <x v="2"/>
  </r>
  <r>
    <n v="182"/>
    <x v="0"/>
    <x v="23"/>
    <x v="12"/>
  </r>
  <r>
    <n v="183"/>
    <x v="0"/>
    <x v="57"/>
    <x v="1"/>
  </r>
  <r>
    <n v="184"/>
    <x v="0"/>
    <x v="42"/>
    <x v="11"/>
  </r>
  <r>
    <n v="185"/>
    <x v="0"/>
    <x v="100"/>
    <x v="3"/>
  </r>
  <r>
    <n v="186"/>
    <x v="0"/>
    <x v="109"/>
    <x v="7"/>
  </r>
  <r>
    <n v="187"/>
    <x v="0"/>
    <x v="110"/>
    <x v="17"/>
  </r>
  <r>
    <n v="188"/>
    <x v="0"/>
    <x v="111"/>
    <x v="5"/>
  </r>
  <r>
    <n v="189"/>
    <x v="0"/>
    <x v="93"/>
    <x v="7"/>
  </r>
  <r>
    <n v="190"/>
    <x v="0"/>
    <x v="112"/>
    <x v="2"/>
  </r>
  <r>
    <n v="191"/>
    <x v="0"/>
    <x v="22"/>
    <x v="7"/>
  </r>
  <r>
    <n v="192"/>
    <x v="0"/>
    <x v="38"/>
    <x v="3"/>
  </r>
  <r>
    <n v="193"/>
    <x v="2"/>
    <x v="49"/>
    <x v="13"/>
  </r>
  <r>
    <n v="194"/>
    <x v="0"/>
    <x v="37"/>
    <x v="6"/>
  </r>
  <r>
    <n v="195"/>
    <x v="0"/>
    <x v="13"/>
    <x v="10"/>
  </r>
  <r>
    <n v="196"/>
    <x v="0"/>
    <x v="18"/>
    <x v="5"/>
  </r>
  <r>
    <n v="197"/>
    <x v="0"/>
    <x v="68"/>
    <x v="1"/>
  </r>
  <r>
    <n v="198"/>
    <x v="0"/>
    <x v="113"/>
    <x v="9"/>
  </r>
  <r>
    <n v="199"/>
    <x v="0"/>
    <x v="114"/>
    <x v="3"/>
  </r>
  <r>
    <n v="200"/>
    <x v="0"/>
    <x v="115"/>
    <x v="3"/>
  </r>
  <r>
    <n v="201"/>
    <x v="0"/>
    <x v="116"/>
    <x v="11"/>
  </r>
  <r>
    <n v="202"/>
    <x v="0"/>
    <x v="20"/>
    <x v="6"/>
  </r>
  <r>
    <n v="203"/>
    <x v="0"/>
    <x v="117"/>
    <x v="10"/>
  </r>
  <r>
    <n v="204"/>
    <x v="0"/>
    <x v="118"/>
    <x v="11"/>
  </r>
  <r>
    <n v="205"/>
    <x v="0"/>
    <x v="119"/>
    <x v="6"/>
  </r>
  <r>
    <n v="206"/>
    <x v="0"/>
    <x v="120"/>
    <x v="22"/>
  </r>
  <r>
    <n v="207"/>
    <x v="0"/>
    <x v="121"/>
    <x v="1"/>
  </r>
  <r>
    <n v="208"/>
    <x v="0"/>
    <x v="17"/>
    <x v="10"/>
  </r>
  <r>
    <n v="209"/>
    <x v="0"/>
    <x v="122"/>
    <x v="14"/>
  </r>
  <r>
    <n v="210"/>
    <x v="0"/>
    <x v="76"/>
    <x v="8"/>
  </r>
  <r>
    <n v="211"/>
    <x v="0"/>
    <x v="123"/>
    <x v="1"/>
  </r>
  <r>
    <n v="212"/>
    <x v="0"/>
    <x v="124"/>
    <x v="4"/>
  </r>
  <r>
    <n v="213"/>
    <x v="0"/>
    <x v="120"/>
    <x v="22"/>
  </r>
  <r>
    <n v="214"/>
    <x v="0"/>
    <x v="50"/>
    <x v="8"/>
  </r>
  <r>
    <n v="215"/>
    <x v="0"/>
    <x v="72"/>
    <x v="9"/>
  </r>
  <r>
    <n v="216"/>
    <x v="0"/>
    <x v="125"/>
    <x v="2"/>
  </r>
  <r>
    <n v="217"/>
    <x v="0"/>
    <x v="4"/>
    <x v="4"/>
  </r>
  <r>
    <n v="218"/>
    <x v="0"/>
    <x v="126"/>
    <x v="2"/>
  </r>
  <r>
    <n v="219"/>
    <x v="0"/>
    <x v="127"/>
    <x v="3"/>
  </r>
  <r>
    <n v="220"/>
    <x v="0"/>
    <x v="67"/>
    <x v="13"/>
  </r>
  <r>
    <n v="221"/>
    <x v="0"/>
    <x v="32"/>
    <x v="2"/>
  </r>
  <r>
    <n v="222"/>
    <x v="0"/>
    <x v="100"/>
    <x v="3"/>
  </r>
  <r>
    <n v="223"/>
    <x v="0"/>
    <x v="48"/>
    <x v="10"/>
  </r>
  <r>
    <n v="224"/>
    <x v="0"/>
    <x v="128"/>
    <x v="2"/>
  </r>
  <r>
    <n v="225"/>
    <x v="0"/>
    <x v="129"/>
    <x v="26"/>
  </r>
  <r>
    <n v="226"/>
    <x v="0"/>
    <x v="130"/>
    <x v="10"/>
  </r>
  <r>
    <n v="227"/>
    <x v="0"/>
    <x v="131"/>
    <x v="17"/>
  </r>
  <r>
    <n v="228"/>
    <x v="0"/>
    <x v="75"/>
    <x v="14"/>
  </r>
  <r>
    <n v="229"/>
    <x v="0"/>
    <x v="75"/>
    <x v="14"/>
  </r>
  <r>
    <n v="230"/>
    <x v="0"/>
    <x v="132"/>
    <x v="3"/>
  </r>
  <r>
    <n v="231"/>
    <x v="0"/>
    <x v="76"/>
    <x v="8"/>
  </r>
  <r>
    <n v="232"/>
    <x v="0"/>
    <x v="57"/>
    <x v="1"/>
  </r>
  <r>
    <n v="233"/>
    <x v="0"/>
    <x v="111"/>
    <x v="5"/>
  </r>
  <r>
    <n v="234"/>
    <x v="0"/>
    <x v="1"/>
    <x v="1"/>
  </r>
  <r>
    <n v="235"/>
    <x v="0"/>
    <x v="133"/>
    <x v="5"/>
  </r>
  <r>
    <n v="236"/>
    <x v="0"/>
    <x v="134"/>
    <x v="2"/>
  </r>
  <r>
    <n v="237"/>
    <x v="0"/>
    <x v="10"/>
    <x v="10"/>
  </r>
  <r>
    <n v="238"/>
    <x v="0"/>
    <x v="44"/>
    <x v="8"/>
  </r>
  <r>
    <n v="239"/>
    <x v="0"/>
    <x v="10"/>
    <x v="10"/>
  </r>
  <r>
    <n v="240"/>
    <x v="0"/>
    <x v="52"/>
    <x v="9"/>
  </r>
  <r>
    <n v="241"/>
    <x v="0"/>
    <x v="115"/>
    <x v="3"/>
  </r>
  <r>
    <n v="242"/>
    <x v="0"/>
    <x v="71"/>
    <x v="11"/>
  </r>
  <r>
    <n v="243"/>
    <x v="0"/>
    <x v="67"/>
    <x v="13"/>
  </r>
  <r>
    <n v="244"/>
    <x v="0"/>
    <x v="135"/>
    <x v="10"/>
  </r>
  <r>
    <n v="245"/>
    <x v="0"/>
    <x v="136"/>
    <x v="9"/>
  </r>
  <r>
    <n v="246"/>
    <x v="0"/>
    <x v="5"/>
    <x v="5"/>
  </r>
  <r>
    <n v="247"/>
    <x v="0"/>
    <x v="137"/>
    <x v="10"/>
  </r>
  <r>
    <n v="248"/>
    <x v="0"/>
    <x v="67"/>
    <x v="13"/>
  </r>
  <r>
    <n v="249"/>
    <x v="0"/>
    <x v="111"/>
    <x v="5"/>
  </r>
  <r>
    <n v="250"/>
    <x v="0"/>
    <x v="128"/>
    <x v="2"/>
  </r>
  <r>
    <n v="251"/>
    <x v="0"/>
    <x v="138"/>
    <x v="4"/>
  </r>
  <r>
    <n v="252"/>
    <x v="0"/>
    <x v="91"/>
    <x v="12"/>
  </r>
  <r>
    <n v="253"/>
    <x v="0"/>
    <x v="44"/>
    <x v="8"/>
  </r>
  <r>
    <n v="254"/>
    <x v="0"/>
    <x v="105"/>
    <x v="9"/>
  </r>
  <r>
    <n v="255"/>
    <x v="0"/>
    <x v="11"/>
    <x v="1"/>
  </r>
  <r>
    <n v="256"/>
    <x v="0"/>
    <x v="99"/>
    <x v="3"/>
  </r>
  <r>
    <n v="257"/>
    <x v="0"/>
    <x v="139"/>
    <x v="12"/>
  </r>
  <r>
    <n v="258"/>
    <x v="0"/>
    <x v="140"/>
    <x v="8"/>
  </r>
  <r>
    <n v="259"/>
    <x v="0"/>
    <x v="140"/>
    <x v="8"/>
  </r>
  <r>
    <n v="260"/>
    <x v="0"/>
    <x v="28"/>
    <x v="14"/>
  </r>
  <r>
    <n v="261"/>
    <x v="0"/>
    <x v="141"/>
    <x v="22"/>
  </r>
  <r>
    <n v="262"/>
    <x v="0"/>
    <x v="116"/>
    <x v="11"/>
  </r>
  <r>
    <n v="263"/>
    <x v="0"/>
    <x v="114"/>
    <x v="3"/>
  </r>
  <r>
    <n v="264"/>
    <x v="0"/>
    <x v="111"/>
    <x v="5"/>
  </r>
  <r>
    <n v="265"/>
    <x v="0"/>
    <x v="142"/>
    <x v="2"/>
  </r>
  <r>
    <n v="266"/>
    <x v="0"/>
    <x v="39"/>
    <x v="11"/>
  </r>
  <r>
    <n v="267"/>
    <x v="0"/>
    <x v="143"/>
    <x v="6"/>
  </r>
  <r>
    <n v="268"/>
    <x v="0"/>
    <x v="137"/>
    <x v="10"/>
  </r>
  <r>
    <n v="269"/>
    <x v="0"/>
    <x v="26"/>
    <x v="3"/>
  </r>
  <r>
    <n v="270"/>
    <x v="0"/>
    <x v="43"/>
    <x v="12"/>
  </r>
  <r>
    <n v="271"/>
    <x v="0"/>
    <x v="105"/>
    <x v="9"/>
  </r>
  <r>
    <n v="272"/>
    <x v="0"/>
    <x v="144"/>
    <x v="1"/>
  </r>
  <r>
    <n v="273"/>
    <x v="0"/>
    <x v="14"/>
    <x v="11"/>
  </r>
  <r>
    <n v="274"/>
    <x v="2"/>
    <x v="84"/>
    <x v="6"/>
  </r>
  <r>
    <n v="275"/>
    <x v="0"/>
    <x v="24"/>
    <x v="13"/>
  </r>
  <r>
    <n v="276"/>
    <x v="0"/>
    <x v="15"/>
    <x v="7"/>
  </r>
  <r>
    <n v="277"/>
    <x v="0"/>
    <x v="91"/>
    <x v="12"/>
  </r>
  <r>
    <n v="278"/>
    <x v="0"/>
    <x v="88"/>
    <x v="17"/>
  </r>
  <r>
    <n v="279"/>
    <x v="0"/>
    <x v="138"/>
    <x v="4"/>
  </r>
  <r>
    <n v="280"/>
    <x v="0"/>
    <x v="15"/>
    <x v="7"/>
  </r>
  <r>
    <n v="281"/>
    <x v="0"/>
    <x v="145"/>
    <x v="7"/>
  </r>
  <r>
    <n v="282"/>
    <x v="0"/>
    <x v="79"/>
    <x v="26"/>
  </r>
  <r>
    <n v="283"/>
    <x v="0"/>
    <x v="132"/>
    <x v="3"/>
  </r>
  <r>
    <n v="284"/>
    <x v="0"/>
    <x v="142"/>
    <x v="2"/>
  </r>
  <r>
    <n v="285"/>
    <x v="0"/>
    <x v="146"/>
    <x v="8"/>
  </r>
  <r>
    <n v="286"/>
    <x v="0"/>
    <x v="22"/>
    <x v="7"/>
  </r>
  <r>
    <n v="287"/>
    <x v="0"/>
    <x v="98"/>
    <x v="1"/>
  </r>
  <r>
    <n v="288"/>
    <x v="0"/>
    <x v="147"/>
    <x v="14"/>
  </r>
  <r>
    <n v="289"/>
    <x v="0"/>
    <x v="14"/>
    <x v="11"/>
  </r>
  <r>
    <n v="290"/>
    <x v="0"/>
    <x v="114"/>
    <x v="3"/>
  </r>
  <r>
    <n v="291"/>
    <x v="0"/>
    <x v="18"/>
    <x v="5"/>
  </r>
  <r>
    <n v="292"/>
    <x v="0"/>
    <x v="76"/>
    <x v="8"/>
  </r>
  <r>
    <n v="293"/>
    <x v="0"/>
    <x v="148"/>
    <x v="12"/>
  </r>
  <r>
    <n v="294"/>
    <x v="0"/>
    <x v="84"/>
    <x v="6"/>
  </r>
  <r>
    <n v="295"/>
    <x v="0"/>
    <x v="115"/>
    <x v="3"/>
  </r>
  <r>
    <n v="296"/>
    <x v="0"/>
    <x v="149"/>
    <x v="14"/>
  </r>
  <r>
    <n v="297"/>
    <x v="0"/>
    <x v="37"/>
    <x v="6"/>
  </r>
  <r>
    <n v="298"/>
    <x v="0"/>
    <x v="150"/>
    <x v="13"/>
  </r>
  <r>
    <n v="299"/>
    <x v="0"/>
    <x v="38"/>
    <x v="3"/>
  </r>
  <r>
    <n v="300"/>
    <x v="0"/>
    <x v="151"/>
    <x v="17"/>
  </r>
  <r>
    <n v="301"/>
    <x v="0"/>
    <x v="152"/>
    <x v="4"/>
  </r>
  <r>
    <n v="302"/>
    <x v="0"/>
    <x v="153"/>
    <x v="13"/>
  </r>
  <r>
    <n v="303"/>
    <x v="0"/>
    <x v="57"/>
    <x v="1"/>
  </r>
  <r>
    <n v="304"/>
    <x v="0"/>
    <x v="84"/>
    <x v="6"/>
  </r>
  <r>
    <n v="305"/>
    <x v="0"/>
    <x v="154"/>
    <x v="1"/>
  </r>
  <r>
    <n v="306"/>
    <x v="0"/>
    <x v="135"/>
    <x v="10"/>
  </r>
  <r>
    <n v="307"/>
    <x v="0"/>
    <x v="39"/>
    <x v="11"/>
  </r>
  <r>
    <n v="308"/>
    <x v="0"/>
    <x v="52"/>
    <x v="9"/>
  </r>
  <r>
    <n v="309"/>
    <x v="0"/>
    <x v="38"/>
    <x v="3"/>
  </r>
  <r>
    <n v="310"/>
    <x v="0"/>
    <x v="3"/>
    <x v="3"/>
  </r>
  <r>
    <n v="311"/>
    <x v="0"/>
    <x v="155"/>
    <x v="6"/>
  </r>
  <r>
    <n v="312"/>
    <x v="0"/>
    <x v="156"/>
    <x v="30"/>
  </r>
  <r>
    <n v="313"/>
    <x v="0"/>
    <x v="67"/>
    <x v="13"/>
  </r>
  <r>
    <n v="314"/>
    <x v="0"/>
    <x v="82"/>
    <x v="6"/>
  </r>
  <r>
    <n v="315"/>
    <x v="0"/>
    <x v="53"/>
    <x v="5"/>
  </r>
  <r>
    <n v="316"/>
    <x v="0"/>
    <x v="157"/>
    <x v="10"/>
  </r>
  <r>
    <n v="317"/>
    <x v="0"/>
    <x v="158"/>
    <x v="24"/>
  </r>
  <r>
    <n v="318"/>
    <x v="0"/>
    <x v="159"/>
    <x v="9"/>
  </r>
  <r>
    <n v="319"/>
    <x v="0"/>
    <x v="151"/>
    <x v="17"/>
  </r>
  <r>
    <n v="320"/>
    <x v="0"/>
    <x v="160"/>
    <x v="2"/>
  </r>
  <r>
    <n v="321"/>
    <x v="0"/>
    <x v="82"/>
    <x v="6"/>
  </r>
  <r>
    <n v="322"/>
    <x v="0"/>
    <x v="161"/>
    <x v="5"/>
  </r>
  <r>
    <n v="323"/>
    <x v="0"/>
    <x v="162"/>
    <x v="2"/>
  </r>
  <r>
    <n v="324"/>
    <x v="0"/>
    <x v="162"/>
    <x v="2"/>
  </r>
  <r>
    <n v="325"/>
    <x v="0"/>
    <x v="40"/>
    <x v="5"/>
  </r>
  <r>
    <n v="326"/>
    <x v="0"/>
    <x v="163"/>
    <x v="7"/>
  </r>
  <r>
    <n v="327"/>
    <x v="0"/>
    <x v="164"/>
    <x v="8"/>
  </r>
  <r>
    <n v="328"/>
    <x v="0"/>
    <x v="27"/>
    <x v="5"/>
  </r>
  <r>
    <n v="329"/>
    <x v="2"/>
    <x v="162"/>
    <x v="2"/>
  </r>
  <r>
    <n v="330"/>
    <x v="2"/>
    <x v="165"/>
    <x v="7"/>
  </r>
  <r>
    <n v="331"/>
    <x v="0"/>
    <x v="52"/>
    <x v="9"/>
  </r>
  <r>
    <n v="332"/>
    <x v="0"/>
    <x v="49"/>
    <x v="13"/>
  </r>
  <r>
    <n v="333"/>
    <x v="0"/>
    <x v="166"/>
    <x v="17"/>
  </r>
  <r>
    <n v="334"/>
    <x v="0"/>
    <x v="161"/>
    <x v="5"/>
  </r>
  <r>
    <n v="335"/>
    <x v="0"/>
    <x v="149"/>
    <x v="14"/>
  </r>
  <r>
    <n v="336"/>
    <x v="0"/>
    <x v="38"/>
    <x v="3"/>
  </r>
  <r>
    <n v="337"/>
    <x v="2"/>
    <x v="114"/>
    <x v="3"/>
  </r>
  <r>
    <n v="338"/>
    <x v="2"/>
    <x v="167"/>
    <x v="11"/>
  </r>
  <r>
    <n v="339"/>
    <x v="2"/>
    <x v="39"/>
    <x v="11"/>
  </r>
  <r>
    <n v="340"/>
    <x v="0"/>
    <x v="168"/>
    <x v="14"/>
  </r>
  <r>
    <n v="341"/>
    <x v="0"/>
    <x v="21"/>
    <x v="2"/>
  </r>
  <r>
    <n v="342"/>
    <x v="0"/>
    <x v="169"/>
    <x v="4"/>
  </r>
  <r>
    <n v="343"/>
    <x v="0"/>
    <x v="65"/>
    <x v="24"/>
  </r>
  <r>
    <n v="344"/>
    <x v="0"/>
    <x v="6"/>
    <x v="6"/>
  </r>
  <r>
    <n v="345"/>
    <x v="0"/>
    <x v="39"/>
    <x v="11"/>
  </r>
  <r>
    <n v="346"/>
    <x v="0"/>
    <x v="71"/>
    <x v="11"/>
  </r>
  <r>
    <n v="347"/>
    <x v="0"/>
    <x v="52"/>
    <x v="9"/>
  </r>
  <r>
    <n v="348"/>
    <x v="0"/>
    <x v="170"/>
    <x v="6"/>
  </r>
  <r>
    <n v="349"/>
    <x v="0"/>
    <x v="67"/>
    <x v="13"/>
  </r>
  <r>
    <n v="350"/>
    <x v="0"/>
    <x v="71"/>
    <x v="11"/>
  </r>
  <r>
    <n v="351"/>
    <x v="0"/>
    <x v="59"/>
    <x v="2"/>
  </r>
  <r>
    <n v="352"/>
    <x v="0"/>
    <x v="49"/>
    <x v="13"/>
  </r>
  <r>
    <n v="353"/>
    <x v="0"/>
    <x v="127"/>
    <x v="3"/>
  </r>
  <r>
    <n v="354"/>
    <x v="0"/>
    <x v="71"/>
    <x v="11"/>
  </r>
  <r>
    <n v="355"/>
    <x v="0"/>
    <x v="3"/>
    <x v="3"/>
  </r>
  <r>
    <n v="356"/>
    <x v="0"/>
    <x v="52"/>
    <x v="9"/>
  </r>
  <r>
    <n v="357"/>
    <x v="0"/>
    <x v="171"/>
    <x v="10"/>
  </r>
  <r>
    <n v="358"/>
    <x v="0"/>
    <x v="172"/>
    <x v="31"/>
  </r>
  <r>
    <n v="359"/>
    <x v="0"/>
    <x v="84"/>
    <x v="6"/>
  </r>
  <r>
    <n v="360"/>
    <x v="0"/>
    <x v="164"/>
    <x v="8"/>
  </r>
  <r>
    <n v="361"/>
    <x v="0"/>
    <x v="173"/>
    <x v="26"/>
  </r>
  <r>
    <n v="362"/>
    <x v="0"/>
    <x v="174"/>
    <x v="11"/>
  </r>
  <r>
    <n v="363"/>
    <x v="0"/>
    <x v="76"/>
    <x v="8"/>
  </r>
  <r>
    <n v="364"/>
    <x v="0"/>
    <x v="175"/>
    <x v="1"/>
  </r>
  <r>
    <n v="365"/>
    <x v="0"/>
    <x v="57"/>
    <x v="1"/>
  </r>
  <r>
    <n v="366"/>
    <x v="0"/>
    <x v="40"/>
    <x v="5"/>
  </r>
  <r>
    <n v="367"/>
    <x v="0"/>
    <x v="176"/>
    <x v="13"/>
  </r>
  <r>
    <n v="368"/>
    <x v="0"/>
    <x v="121"/>
    <x v="1"/>
  </r>
  <r>
    <n v="369"/>
    <x v="0"/>
    <x v="24"/>
    <x v="13"/>
  </r>
  <r>
    <n v="370"/>
    <x v="0"/>
    <x v="164"/>
    <x v="8"/>
  </r>
  <r>
    <n v="371"/>
    <x v="1"/>
    <x v="177"/>
    <x v="32"/>
  </r>
  <r>
    <n v="372"/>
    <x v="1"/>
    <x v="73"/>
    <x v="29"/>
  </r>
  <r>
    <n v="373"/>
    <x v="1"/>
    <x v="90"/>
    <x v="33"/>
  </r>
  <r>
    <n v="374"/>
    <x v="0"/>
    <x v="178"/>
    <x v="9"/>
  </r>
  <r>
    <n v="375"/>
    <x v="0"/>
    <x v="101"/>
    <x v="3"/>
  </r>
  <r>
    <n v="376"/>
    <x v="0"/>
    <x v="30"/>
    <x v="12"/>
  </r>
  <r>
    <n v="377"/>
    <x v="0"/>
    <x v="84"/>
    <x v="6"/>
  </r>
  <r>
    <n v="378"/>
    <x v="0"/>
    <x v="179"/>
    <x v="8"/>
  </r>
  <r>
    <n v="379"/>
    <x v="0"/>
    <x v="63"/>
    <x v="4"/>
  </r>
  <r>
    <n v="380"/>
    <x v="0"/>
    <x v="54"/>
    <x v="1"/>
  </r>
  <r>
    <n v="381"/>
    <x v="0"/>
    <x v="149"/>
    <x v="14"/>
  </r>
  <r>
    <n v="382"/>
    <x v="0"/>
    <x v="180"/>
    <x v="24"/>
  </r>
  <r>
    <n v="383"/>
    <x v="0"/>
    <x v="181"/>
    <x v="6"/>
  </r>
  <r>
    <n v="384"/>
    <x v="0"/>
    <x v="14"/>
    <x v="11"/>
  </r>
  <r>
    <n v="385"/>
    <x v="0"/>
    <x v="10"/>
    <x v="10"/>
  </r>
  <r>
    <n v="386"/>
    <x v="0"/>
    <x v="91"/>
    <x v="12"/>
  </r>
  <r>
    <n v="387"/>
    <x v="0"/>
    <x v="5"/>
    <x v="5"/>
  </r>
  <r>
    <n v="388"/>
    <x v="0"/>
    <x v="26"/>
    <x v="3"/>
  </r>
  <r>
    <n v="389"/>
    <x v="0"/>
    <x v="182"/>
    <x v="6"/>
  </r>
  <r>
    <n v="390"/>
    <x v="0"/>
    <x v="17"/>
    <x v="10"/>
  </r>
  <r>
    <n v="391"/>
    <x v="0"/>
    <x v="138"/>
    <x v="4"/>
  </r>
  <r>
    <n v="392"/>
    <x v="0"/>
    <x v="25"/>
    <x v="13"/>
  </r>
  <r>
    <n v="393"/>
    <x v="0"/>
    <x v="42"/>
    <x v="11"/>
  </r>
  <r>
    <n v="394"/>
    <x v="0"/>
    <x v="73"/>
    <x v="9"/>
  </r>
  <r>
    <n v="395"/>
    <x v="0"/>
    <x v="183"/>
    <x v="22"/>
  </r>
  <r>
    <n v="396"/>
    <x v="0"/>
    <x v="24"/>
    <x v="13"/>
  </r>
  <r>
    <n v="397"/>
    <x v="0"/>
    <x v="114"/>
    <x v="3"/>
  </r>
  <r>
    <n v="398"/>
    <x v="0"/>
    <x v="18"/>
    <x v="5"/>
  </r>
  <r>
    <n v="399"/>
    <x v="0"/>
    <x v="131"/>
    <x v="17"/>
  </r>
  <r>
    <n v="400"/>
    <x v="0"/>
    <x v="159"/>
    <x v="9"/>
  </r>
  <r>
    <n v="401"/>
    <x v="0"/>
    <x v="184"/>
    <x v="6"/>
  </r>
  <r>
    <n v="402"/>
    <x v="0"/>
    <x v="185"/>
    <x v="1"/>
  </r>
  <r>
    <n v="403"/>
    <x v="0"/>
    <x v="29"/>
    <x v="6"/>
  </r>
  <r>
    <n v="404"/>
    <x v="0"/>
    <x v="53"/>
    <x v="5"/>
  </r>
  <r>
    <n v="405"/>
    <x v="0"/>
    <x v="175"/>
    <x v="1"/>
  </r>
  <r>
    <n v="406"/>
    <x v="0"/>
    <x v="72"/>
    <x v="9"/>
  </r>
  <r>
    <n v="407"/>
    <x v="0"/>
    <x v="131"/>
    <x v="17"/>
  </r>
  <r>
    <n v="408"/>
    <x v="0"/>
    <x v="186"/>
    <x v="1"/>
  </r>
  <r>
    <n v="409"/>
    <x v="0"/>
    <x v="187"/>
    <x v="13"/>
  </r>
  <r>
    <n v="410"/>
    <x v="0"/>
    <x v="118"/>
    <x v="11"/>
  </r>
  <r>
    <n v="411"/>
    <x v="0"/>
    <x v="146"/>
    <x v="8"/>
  </r>
  <r>
    <n v="412"/>
    <x v="0"/>
    <x v="148"/>
    <x v="12"/>
  </r>
  <r>
    <n v="413"/>
    <x v="0"/>
    <x v="10"/>
    <x v="10"/>
  </r>
  <r>
    <n v="414"/>
    <x v="0"/>
    <x v="145"/>
    <x v="7"/>
  </r>
  <r>
    <n v="415"/>
    <x v="0"/>
    <x v="45"/>
    <x v="6"/>
  </r>
  <r>
    <n v="416"/>
    <x v="0"/>
    <x v="170"/>
    <x v="6"/>
  </r>
  <r>
    <n v="417"/>
    <x v="0"/>
    <x v="177"/>
    <x v="3"/>
  </r>
  <r>
    <n v="418"/>
    <x v="0"/>
    <x v="188"/>
    <x v="10"/>
  </r>
  <r>
    <n v="419"/>
    <x v="0"/>
    <x v="189"/>
    <x v="34"/>
  </r>
  <r>
    <n v="420"/>
    <x v="0"/>
    <x v="190"/>
    <x v="27"/>
  </r>
  <r>
    <n v="421"/>
    <x v="0"/>
    <x v="67"/>
    <x v="13"/>
  </r>
  <r>
    <n v="422"/>
    <x v="0"/>
    <x v="191"/>
    <x v="14"/>
  </r>
  <r>
    <n v="423"/>
    <x v="0"/>
    <x v="46"/>
    <x v="23"/>
  </r>
  <r>
    <n v="424"/>
    <x v="0"/>
    <x v="118"/>
    <x v="11"/>
  </r>
  <r>
    <n v="425"/>
    <x v="0"/>
    <x v="192"/>
    <x v="17"/>
  </r>
  <r>
    <n v="426"/>
    <x v="0"/>
    <x v="193"/>
    <x v="13"/>
  </r>
  <r>
    <n v="427"/>
    <x v="0"/>
    <x v="194"/>
    <x v="5"/>
  </r>
  <r>
    <n v="428"/>
    <x v="0"/>
    <x v="21"/>
    <x v="2"/>
  </r>
  <r>
    <n v="429"/>
    <x v="0"/>
    <x v="6"/>
    <x v="6"/>
  </r>
  <r>
    <n v="430"/>
    <x v="0"/>
    <x v="32"/>
    <x v="2"/>
  </r>
  <r>
    <n v="431"/>
    <x v="0"/>
    <x v="84"/>
    <x v="6"/>
  </r>
  <r>
    <n v="432"/>
    <x v="0"/>
    <x v="195"/>
    <x v="24"/>
  </r>
  <r>
    <n v="433"/>
    <x v="0"/>
    <x v="196"/>
    <x v="35"/>
  </r>
  <r>
    <n v="434"/>
    <x v="0"/>
    <x v="57"/>
    <x v="1"/>
  </r>
  <r>
    <n v="435"/>
    <x v="0"/>
    <x v="22"/>
    <x v="7"/>
  </r>
  <r>
    <n v="436"/>
    <x v="0"/>
    <x v="189"/>
    <x v="34"/>
  </r>
  <r>
    <n v="437"/>
    <x v="0"/>
    <x v="29"/>
    <x v="6"/>
  </r>
  <r>
    <n v="438"/>
    <x v="0"/>
    <x v="105"/>
    <x v="9"/>
  </r>
  <r>
    <n v="439"/>
    <x v="0"/>
    <x v="15"/>
    <x v="7"/>
  </r>
  <r>
    <n v="440"/>
    <x v="0"/>
    <x v="89"/>
    <x v="7"/>
  </r>
  <r>
    <n v="441"/>
    <x v="0"/>
    <x v="5"/>
    <x v="5"/>
  </r>
  <r>
    <n v="442"/>
    <x v="0"/>
    <x v="164"/>
    <x v="8"/>
  </r>
  <r>
    <n v="443"/>
    <x v="0"/>
    <x v="89"/>
    <x v="7"/>
  </r>
  <r>
    <n v="444"/>
    <x v="0"/>
    <x v="59"/>
    <x v="2"/>
  </r>
  <r>
    <n v="445"/>
    <x v="0"/>
    <x v="59"/>
    <x v="2"/>
  </r>
  <r>
    <n v="446"/>
    <x v="0"/>
    <x v="33"/>
    <x v="8"/>
  </r>
  <r>
    <n v="447"/>
    <x v="0"/>
    <x v="131"/>
    <x v="17"/>
  </r>
  <r>
    <n v="448"/>
    <x v="0"/>
    <x v="28"/>
    <x v="14"/>
  </r>
  <r>
    <n v="449"/>
    <x v="0"/>
    <x v="27"/>
    <x v="5"/>
  </r>
  <r>
    <n v="450"/>
    <x v="0"/>
    <x v="178"/>
    <x v="9"/>
  </r>
  <r>
    <n v="451"/>
    <x v="0"/>
    <x v="61"/>
    <x v="22"/>
  </r>
  <r>
    <n v="452"/>
    <x v="0"/>
    <x v="197"/>
    <x v="27"/>
  </r>
  <r>
    <n v="453"/>
    <x v="0"/>
    <x v="198"/>
    <x v="12"/>
  </r>
  <r>
    <n v="454"/>
    <x v="0"/>
    <x v="199"/>
    <x v="9"/>
  </r>
  <r>
    <n v="455"/>
    <x v="0"/>
    <x v="200"/>
    <x v="8"/>
  </r>
  <r>
    <n v="456"/>
    <x v="0"/>
    <x v="78"/>
    <x v="5"/>
  </r>
  <r>
    <n v="457"/>
    <x v="0"/>
    <x v="201"/>
    <x v="9"/>
  </r>
  <r>
    <n v="458"/>
    <x v="0"/>
    <x v="11"/>
    <x v="1"/>
  </r>
  <r>
    <n v="459"/>
    <x v="0"/>
    <x v="74"/>
    <x v="1"/>
  </r>
  <r>
    <n v="460"/>
    <x v="0"/>
    <x v="202"/>
    <x v="12"/>
  </r>
  <r>
    <n v="461"/>
    <x v="0"/>
    <x v="61"/>
    <x v="22"/>
  </r>
  <r>
    <n v="462"/>
    <x v="0"/>
    <x v="58"/>
    <x v="10"/>
  </r>
  <r>
    <n v="463"/>
    <x v="0"/>
    <x v="59"/>
    <x v="2"/>
  </r>
  <r>
    <n v="464"/>
    <x v="0"/>
    <x v="50"/>
    <x v="8"/>
  </r>
  <r>
    <n v="465"/>
    <x v="0"/>
    <x v="10"/>
    <x v="10"/>
  </r>
  <r>
    <n v="466"/>
    <x v="0"/>
    <x v="39"/>
    <x v="11"/>
  </r>
  <r>
    <n v="467"/>
    <x v="0"/>
    <x v="67"/>
    <x v="13"/>
  </r>
  <r>
    <n v="468"/>
    <x v="0"/>
    <x v="52"/>
    <x v="9"/>
  </r>
  <r>
    <n v="469"/>
    <x v="0"/>
    <x v="11"/>
    <x v="1"/>
  </r>
  <r>
    <n v="470"/>
    <x v="0"/>
    <x v="203"/>
    <x v="14"/>
  </r>
  <r>
    <n v="471"/>
    <x v="0"/>
    <x v="204"/>
    <x v="8"/>
  </r>
  <r>
    <n v="472"/>
    <x v="0"/>
    <x v="73"/>
    <x v="9"/>
  </r>
  <r>
    <n v="473"/>
    <x v="0"/>
    <x v="11"/>
    <x v="1"/>
  </r>
  <r>
    <n v="474"/>
    <x v="0"/>
    <x v="95"/>
    <x v="3"/>
  </r>
  <r>
    <n v="475"/>
    <x v="0"/>
    <x v="126"/>
    <x v="2"/>
  </r>
  <r>
    <n v="476"/>
    <x v="0"/>
    <x v="123"/>
    <x v="1"/>
  </r>
  <r>
    <n v="477"/>
    <x v="0"/>
    <x v="205"/>
    <x v="3"/>
  </r>
  <r>
    <n v="478"/>
    <x v="0"/>
    <x v="206"/>
    <x v="8"/>
  </r>
  <r>
    <n v="479"/>
    <x v="0"/>
    <x v="86"/>
    <x v="10"/>
  </r>
  <r>
    <n v="480"/>
    <x v="0"/>
    <x v="18"/>
    <x v="5"/>
  </r>
  <r>
    <n v="481"/>
    <x v="0"/>
    <x v="188"/>
    <x v="10"/>
  </r>
  <r>
    <n v="482"/>
    <x v="0"/>
    <x v="185"/>
    <x v="1"/>
  </r>
  <r>
    <n v="483"/>
    <x v="0"/>
    <x v="105"/>
    <x v="9"/>
  </r>
  <r>
    <n v="484"/>
    <x v="0"/>
    <x v="4"/>
    <x v="4"/>
  </r>
  <r>
    <n v="485"/>
    <x v="0"/>
    <x v="109"/>
    <x v="7"/>
  </r>
  <r>
    <n v="486"/>
    <x v="0"/>
    <x v="207"/>
    <x v="2"/>
  </r>
  <r>
    <n v="487"/>
    <x v="0"/>
    <x v="40"/>
    <x v="5"/>
  </r>
  <r>
    <n v="488"/>
    <x v="0"/>
    <x v="10"/>
    <x v="10"/>
  </r>
  <r>
    <n v="489"/>
    <x v="0"/>
    <x v="10"/>
    <x v="10"/>
  </r>
  <r>
    <n v="490"/>
    <x v="0"/>
    <x v="208"/>
    <x v="6"/>
  </r>
  <r>
    <n v="491"/>
    <x v="0"/>
    <x v="209"/>
    <x v="13"/>
  </r>
  <r>
    <n v="492"/>
    <x v="0"/>
    <x v="19"/>
    <x v="5"/>
  </r>
  <r>
    <n v="493"/>
    <x v="0"/>
    <x v="38"/>
    <x v="3"/>
  </r>
  <r>
    <n v="494"/>
    <x v="0"/>
    <x v="2"/>
    <x v="2"/>
  </r>
  <r>
    <n v="495"/>
    <x v="0"/>
    <x v="58"/>
    <x v="10"/>
  </r>
  <r>
    <n v="496"/>
    <x v="0"/>
    <x v="86"/>
    <x v="10"/>
  </r>
  <r>
    <n v="497"/>
    <x v="0"/>
    <x v="47"/>
    <x v="12"/>
  </r>
  <r>
    <n v="498"/>
    <x v="0"/>
    <x v="210"/>
    <x v="5"/>
  </r>
  <r>
    <n v="499"/>
    <x v="0"/>
    <x v="65"/>
    <x v="24"/>
  </r>
  <r>
    <n v="500"/>
    <x v="0"/>
    <x v="211"/>
    <x v="36"/>
  </r>
  <r>
    <n v="501"/>
    <x v="0"/>
    <x v="146"/>
    <x v="8"/>
  </r>
  <r>
    <n v="502"/>
    <x v="0"/>
    <x v="212"/>
    <x v="2"/>
  </r>
  <r>
    <n v="503"/>
    <x v="0"/>
    <x v="9"/>
    <x v="9"/>
  </r>
  <r>
    <n v="504"/>
    <x v="0"/>
    <x v="29"/>
    <x v="6"/>
  </r>
  <r>
    <n v="505"/>
    <x v="0"/>
    <x v="29"/>
    <x v="6"/>
  </r>
  <r>
    <n v="506"/>
    <x v="0"/>
    <x v="39"/>
    <x v="11"/>
  </r>
  <r>
    <n v="507"/>
    <x v="0"/>
    <x v="6"/>
    <x v="6"/>
  </r>
  <r>
    <n v="508"/>
    <x v="0"/>
    <x v="6"/>
    <x v="6"/>
  </r>
  <r>
    <n v="509"/>
    <x v="0"/>
    <x v="39"/>
    <x v="11"/>
  </r>
  <r>
    <n v="510"/>
    <x v="0"/>
    <x v="29"/>
    <x v="6"/>
  </r>
  <r>
    <n v="511"/>
    <x v="0"/>
    <x v="29"/>
    <x v="6"/>
  </r>
  <r>
    <n v="512"/>
    <x v="0"/>
    <x v="0"/>
    <x v="0"/>
  </r>
  <r>
    <n v="513"/>
    <x v="0"/>
    <x v="101"/>
    <x v="3"/>
  </r>
  <r>
    <n v="514"/>
    <x v="0"/>
    <x v="177"/>
    <x v="3"/>
  </r>
  <r>
    <n v="515"/>
    <x v="0"/>
    <x v="38"/>
    <x v="3"/>
  </r>
  <r>
    <n v="516"/>
    <x v="0"/>
    <x v="112"/>
    <x v="2"/>
  </r>
  <r>
    <n v="517"/>
    <x v="0"/>
    <x v="213"/>
    <x v="0"/>
  </r>
  <r>
    <n v="518"/>
    <x v="0"/>
    <x v="26"/>
    <x v="3"/>
  </r>
  <r>
    <n v="519"/>
    <x v="0"/>
    <x v="18"/>
    <x v="5"/>
  </r>
  <r>
    <n v="520"/>
    <x v="0"/>
    <x v="214"/>
    <x v="26"/>
  </r>
  <r>
    <n v="521"/>
    <x v="0"/>
    <x v="215"/>
    <x v="37"/>
  </r>
  <r>
    <n v="522"/>
    <x v="0"/>
    <x v="184"/>
    <x v="6"/>
  </r>
  <r>
    <n v="523"/>
    <x v="0"/>
    <x v="23"/>
    <x v="12"/>
  </r>
  <r>
    <n v="524"/>
    <x v="0"/>
    <x v="152"/>
    <x v="4"/>
  </r>
  <r>
    <n v="525"/>
    <x v="0"/>
    <x v="78"/>
    <x v="5"/>
  </r>
  <r>
    <n v="526"/>
    <x v="0"/>
    <x v="4"/>
    <x v="4"/>
  </r>
  <r>
    <n v="527"/>
    <x v="0"/>
    <x v="54"/>
    <x v="1"/>
  </r>
  <r>
    <n v="528"/>
    <x v="0"/>
    <x v="7"/>
    <x v="7"/>
  </r>
  <r>
    <n v="529"/>
    <x v="0"/>
    <x v="30"/>
    <x v="12"/>
  </r>
  <r>
    <n v="530"/>
    <x v="0"/>
    <x v="216"/>
    <x v="13"/>
  </r>
  <r>
    <n v="531"/>
    <x v="0"/>
    <x v="50"/>
    <x v="8"/>
  </r>
  <r>
    <n v="532"/>
    <x v="0"/>
    <x v="7"/>
    <x v="7"/>
  </r>
  <r>
    <n v="533"/>
    <x v="0"/>
    <x v="199"/>
    <x v="9"/>
  </r>
  <r>
    <n v="534"/>
    <x v="0"/>
    <x v="151"/>
    <x v="17"/>
  </r>
  <r>
    <n v="535"/>
    <x v="0"/>
    <x v="82"/>
    <x v="6"/>
  </r>
  <r>
    <n v="536"/>
    <x v="0"/>
    <x v="146"/>
    <x v="8"/>
  </r>
  <r>
    <n v="537"/>
    <x v="0"/>
    <x v="17"/>
    <x v="10"/>
  </r>
  <r>
    <n v="538"/>
    <x v="0"/>
    <x v="15"/>
    <x v="7"/>
  </r>
  <r>
    <n v="539"/>
    <x v="0"/>
    <x v="71"/>
    <x v="11"/>
  </r>
  <r>
    <n v="540"/>
    <x v="0"/>
    <x v="71"/>
    <x v="11"/>
  </r>
  <r>
    <n v="541"/>
    <x v="0"/>
    <x v="23"/>
    <x v="12"/>
  </r>
  <r>
    <n v="542"/>
    <x v="0"/>
    <x v="217"/>
    <x v="13"/>
  </r>
  <r>
    <n v="543"/>
    <x v="0"/>
    <x v="192"/>
    <x v="17"/>
  </r>
  <r>
    <n v="544"/>
    <x v="0"/>
    <x v="218"/>
    <x v="22"/>
  </r>
  <r>
    <n v="545"/>
    <x v="0"/>
    <x v="29"/>
    <x v="6"/>
  </r>
  <r>
    <n v="546"/>
    <x v="0"/>
    <x v="219"/>
    <x v="2"/>
  </r>
  <r>
    <n v="547"/>
    <x v="0"/>
    <x v="220"/>
    <x v="34"/>
  </r>
  <r>
    <n v="548"/>
    <x v="0"/>
    <x v="207"/>
    <x v="2"/>
  </r>
  <r>
    <n v="549"/>
    <x v="0"/>
    <x v="221"/>
    <x v="5"/>
  </r>
  <r>
    <n v="550"/>
    <x v="0"/>
    <x v="177"/>
    <x v="3"/>
  </r>
  <r>
    <n v="551"/>
    <x v="0"/>
    <x v="29"/>
    <x v="6"/>
  </r>
  <r>
    <n v="552"/>
    <x v="0"/>
    <x v="222"/>
    <x v="14"/>
  </r>
  <r>
    <n v="553"/>
    <x v="0"/>
    <x v="92"/>
    <x v="4"/>
  </r>
  <r>
    <n v="554"/>
    <x v="0"/>
    <x v="130"/>
    <x v="10"/>
  </r>
  <r>
    <n v="555"/>
    <x v="0"/>
    <x v="92"/>
    <x v="4"/>
  </r>
  <r>
    <n v="556"/>
    <x v="0"/>
    <x v="14"/>
    <x v="11"/>
  </r>
  <r>
    <n v="557"/>
    <x v="0"/>
    <x v="191"/>
    <x v="14"/>
  </r>
  <r>
    <n v="558"/>
    <x v="0"/>
    <x v="44"/>
    <x v="8"/>
  </r>
  <r>
    <n v="559"/>
    <x v="0"/>
    <x v="51"/>
    <x v="4"/>
  </r>
  <r>
    <n v="560"/>
    <x v="0"/>
    <x v="223"/>
    <x v="4"/>
  </r>
  <r>
    <n v="561"/>
    <x v="0"/>
    <x v="191"/>
    <x v="14"/>
  </r>
  <r>
    <n v="562"/>
    <x v="0"/>
    <x v="224"/>
    <x v="4"/>
  </r>
  <r>
    <n v="563"/>
    <x v="0"/>
    <x v="225"/>
    <x v="23"/>
  </r>
  <r>
    <n v="564"/>
    <x v="0"/>
    <x v="7"/>
    <x v="7"/>
  </r>
  <r>
    <n v="565"/>
    <x v="0"/>
    <x v="33"/>
    <x v="8"/>
  </r>
  <r>
    <n v="566"/>
    <x v="0"/>
    <x v="41"/>
    <x v="10"/>
  </r>
  <r>
    <n v="567"/>
    <x v="0"/>
    <x v="15"/>
    <x v="7"/>
  </r>
  <r>
    <n v="568"/>
    <x v="0"/>
    <x v="67"/>
    <x v="13"/>
  </r>
  <r>
    <n v="569"/>
    <x v="0"/>
    <x v="21"/>
    <x v="2"/>
  </r>
  <r>
    <n v="570"/>
    <x v="0"/>
    <x v="226"/>
    <x v="22"/>
  </r>
  <r>
    <n v="571"/>
    <x v="0"/>
    <x v="58"/>
    <x v="10"/>
  </r>
  <r>
    <n v="572"/>
    <x v="0"/>
    <x v="227"/>
    <x v="1"/>
  </r>
  <r>
    <n v="573"/>
    <x v="0"/>
    <x v="228"/>
    <x v="9"/>
  </r>
  <r>
    <n v="574"/>
    <x v="0"/>
    <x v="2"/>
    <x v="2"/>
  </r>
  <r>
    <n v="575"/>
    <x v="0"/>
    <x v="14"/>
    <x v="11"/>
  </r>
  <r>
    <n v="576"/>
    <x v="0"/>
    <x v="83"/>
    <x v="3"/>
  </r>
  <r>
    <n v="577"/>
    <x v="1"/>
    <x v="117"/>
    <x v="19"/>
  </r>
  <r>
    <n v="578"/>
    <x v="1"/>
    <x v="229"/>
    <x v="29"/>
  </r>
  <r>
    <n v="579"/>
    <x v="0"/>
    <x v="229"/>
    <x v="9"/>
  </r>
  <r>
    <n v="580"/>
    <x v="0"/>
    <x v="67"/>
    <x v="13"/>
  </r>
  <r>
    <n v="581"/>
    <x v="0"/>
    <x v="68"/>
    <x v="1"/>
  </r>
  <r>
    <n v="582"/>
    <x v="0"/>
    <x v="188"/>
    <x v="10"/>
  </r>
  <r>
    <n v="583"/>
    <x v="0"/>
    <x v="14"/>
    <x v="11"/>
  </r>
  <r>
    <n v="584"/>
    <x v="0"/>
    <x v="105"/>
    <x v="9"/>
  </r>
  <r>
    <n v="585"/>
    <x v="0"/>
    <x v="33"/>
    <x v="8"/>
  </r>
  <r>
    <n v="586"/>
    <x v="0"/>
    <x v="29"/>
    <x v="6"/>
  </r>
  <r>
    <n v="587"/>
    <x v="0"/>
    <x v="67"/>
    <x v="13"/>
  </r>
  <r>
    <n v="588"/>
    <x v="0"/>
    <x v="116"/>
    <x v="11"/>
  </r>
  <r>
    <n v="589"/>
    <x v="0"/>
    <x v="101"/>
    <x v="3"/>
  </r>
  <r>
    <n v="590"/>
    <x v="0"/>
    <x v="167"/>
    <x v="11"/>
  </r>
  <r>
    <n v="591"/>
    <x v="0"/>
    <x v="230"/>
    <x v="9"/>
  </r>
  <r>
    <n v="592"/>
    <x v="0"/>
    <x v="32"/>
    <x v="2"/>
  </r>
  <r>
    <n v="593"/>
    <x v="0"/>
    <x v="54"/>
    <x v="1"/>
  </r>
  <r>
    <n v="594"/>
    <x v="0"/>
    <x v="27"/>
    <x v="5"/>
  </r>
  <r>
    <n v="595"/>
    <x v="0"/>
    <x v="189"/>
    <x v="34"/>
  </r>
  <r>
    <n v="596"/>
    <x v="0"/>
    <x v="205"/>
    <x v="3"/>
  </r>
  <r>
    <n v="597"/>
    <x v="0"/>
    <x v="112"/>
    <x v="2"/>
  </r>
  <r>
    <n v="598"/>
    <x v="0"/>
    <x v="112"/>
    <x v="2"/>
  </r>
  <r>
    <n v="599"/>
    <x v="0"/>
    <x v="142"/>
    <x v="2"/>
  </r>
  <r>
    <n v="600"/>
    <x v="0"/>
    <x v="231"/>
    <x v="9"/>
  </r>
  <r>
    <n v="601"/>
    <x v="0"/>
    <x v="27"/>
    <x v="5"/>
  </r>
  <r>
    <n v="602"/>
    <x v="0"/>
    <x v="39"/>
    <x v="11"/>
  </r>
  <r>
    <n v="603"/>
    <x v="0"/>
    <x v="211"/>
    <x v="36"/>
  </r>
  <r>
    <n v="604"/>
    <x v="0"/>
    <x v="67"/>
    <x v="13"/>
  </r>
  <r>
    <n v="605"/>
    <x v="0"/>
    <x v="67"/>
    <x v="13"/>
  </r>
  <r>
    <n v="606"/>
    <x v="0"/>
    <x v="64"/>
    <x v="23"/>
  </r>
  <r>
    <n v="607"/>
    <x v="0"/>
    <x v="90"/>
    <x v="4"/>
  </r>
  <r>
    <n v="608"/>
    <x v="0"/>
    <x v="162"/>
    <x v="2"/>
  </r>
  <r>
    <n v="609"/>
    <x v="0"/>
    <x v="122"/>
    <x v="14"/>
  </r>
  <r>
    <n v="610"/>
    <x v="0"/>
    <x v="232"/>
    <x v="0"/>
  </r>
  <r>
    <n v="611"/>
    <x v="0"/>
    <x v="175"/>
    <x v="1"/>
  </r>
  <r>
    <n v="612"/>
    <x v="0"/>
    <x v="233"/>
    <x v="28"/>
  </r>
  <r>
    <n v="613"/>
    <x v="0"/>
    <x v="30"/>
    <x v="12"/>
  </r>
  <r>
    <n v="614"/>
    <x v="0"/>
    <x v="76"/>
    <x v="8"/>
  </r>
  <r>
    <n v="615"/>
    <x v="0"/>
    <x v="72"/>
    <x v="9"/>
  </r>
  <r>
    <n v="616"/>
    <x v="0"/>
    <x v="234"/>
    <x v="4"/>
  </r>
  <r>
    <n v="617"/>
    <x v="0"/>
    <x v="43"/>
    <x v="12"/>
  </r>
  <r>
    <n v="618"/>
    <x v="0"/>
    <x v="235"/>
    <x v="26"/>
  </r>
  <r>
    <n v="619"/>
    <x v="0"/>
    <x v="32"/>
    <x v="2"/>
  </r>
  <r>
    <n v="620"/>
    <x v="0"/>
    <x v="30"/>
    <x v="12"/>
  </r>
  <r>
    <n v="621"/>
    <x v="0"/>
    <x v="236"/>
    <x v="7"/>
  </r>
  <r>
    <n v="622"/>
    <x v="0"/>
    <x v="177"/>
    <x v="3"/>
  </r>
  <r>
    <n v="623"/>
    <x v="0"/>
    <x v="185"/>
    <x v="1"/>
  </r>
  <r>
    <n v="624"/>
    <x v="0"/>
    <x v="152"/>
    <x v="4"/>
  </r>
  <r>
    <n v="625"/>
    <x v="0"/>
    <x v="52"/>
    <x v="9"/>
  </r>
  <r>
    <n v="626"/>
    <x v="0"/>
    <x v="57"/>
    <x v="1"/>
  </r>
  <r>
    <n v="627"/>
    <x v="0"/>
    <x v="93"/>
    <x v="7"/>
  </r>
  <r>
    <n v="628"/>
    <x v="0"/>
    <x v="166"/>
    <x v="17"/>
  </r>
  <r>
    <n v="629"/>
    <x v="0"/>
    <x v="237"/>
    <x v="7"/>
  </r>
  <r>
    <n v="630"/>
    <x v="0"/>
    <x v="60"/>
    <x v="9"/>
  </r>
  <r>
    <n v="631"/>
    <x v="0"/>
    <x v="157"/>
    <x v="10"/>
  </r>
  <r>
    <n v="632"/>
    <x v="0"/>
    <x v="30"/>
    <x v="12"/>
  </r>
  <r>
    <n v="633"/>
    <x v="0"/>
    <x v="1"/>
    <x v="1"/>
  </r>
  <r>
    <n v="634"/>
    <x v="0"/>
    <x v="117"/>
    <x v="10"/>
  </r>
  <r>
    <n v="635"/>
    <x v="0"/>
    <x v="139"/>
    <x v="12"/>
  </r>
  <r>
    <n v="636"/>
    <x v="0"/>
    <x v="238"/>
    <x v="22"/>
  </r>
  <r>
    <n v="637"/>
    <x v="0"/>
    <x v="91"/>
    <x v="12"/>
  </r>
  <r>
    <n v="638"/>
    <x v="0"/>
    <x v="43"/>
    <x v="12"/>
  </r>
  <r>
    <n v="639"/>
    <x v="0"/>
    <x v="89"/>
    <x v="7"/>
  </r>
  <r>
    <n v="640"/>
    <x v="0"/>
    <x v="162"/>
    <x v="2"/>
  </r>
  <r>
    <n v="641"/>
    <x v="0"/>
    <x v="39"/>
    <x v="11"/>
  </r>
  <r>
    <n v="642"/>
    <x v="0"/>
    <x v="49"/>
    <x v="13"/>
  </r>
  <r>
    <n v="643"/>
    <x v="0"/>
    <x v="239"/>
    <x v="7"/>
  </r>
  <r>
    <n v="644"/>
    <x v="0"/>
    <x v="140"/>
    <x v="8"/>
  </r>
  <r>
    <n v="645"/>
    <x v="0"/>
    <x v="30"/>
    <x v="12"/>
  </r>
  <r>
    <n v="646"/>
    <x v="0"/>
    <x v="95"/>
    <x v="3"/>
  </r>
  <r>
    <n v="647"/>
    <x v="0"/>
    <x v="240"/>
    <x v="10"/>
  </r>
  <r>
    <n v="648"/>
    <x v="0"/>
    <x v="241"/>
    <x v="8"/>
  </r>
  <r>
    <n v="649"/>
    <x v="0"/>
    <x v="57"/>
    <x v="1"/>
  </r>
  <r>
    <n v="650"/>
    <x v="0"/>
    <x v="59"/>
    <x v="2"/>
  </r>
  <r>
    <n v="651"/>
    <x v="0"/>
    <x v="239"/>
    <x v="7"/>
  </r>
  <r>
    <n v="652"/>
    <x v="0"/>
    <x v="161"/>
    <x v="5"/>
  </r>
  <r>
    <n v="653"/>
    <x v="0"/>
    <x v="242"/>
    <x v="1"/>
  </r>
  <r>
    <n v="654"/>
    <x v="0"/>
    <x v="243"/>
    <x v="3"/>
  </r>
  <r>
    <n v="655"/>
    <x v="0"/>
    <x v="89"/>
    <x v="7"/>
  </r>
  <r>
    <n v="656"/>
    <x v="0"/>
    <x v="1"/>
    <x v="1"/>
  </r>
  <r>
    <n v="657"/>
    <x v="0"/>
    <x v="75"/>
    <x v="14"/>
  </r>
  <r>
    <n v="658"/>
    <x v="0"/>
    <x v="142"/>
    <x v="2"/>
  </r>
  <r>
    <n v="659"/>
    <x v="0"/>
    <x v="118"/>
    <x v="11"/>
  </r>
  <r>
    <n v="660"/>
    <x v="0"/>
    <x v="44"/>
    <x v="8"/>
  </r>
  <r>
    <n v="661"/>
    <x v="0"/>
    <x v="244"/>
    <x v="13"/>
  </r>
  <r>
    <n v="662"/>
    <x v="0"/>
    <x v="12"/>
    <x v="11"/>
  </r>
  <r>
    <n v="663"/>
    <x v="0"/>
    <x v="8"/>
    <x v="8"/>
  </r>
  <r>
    <n v="664"/>
    <x v="0"/>
    <x v="245"/>
    <x v="12"/>
  </r>
  <r>
    <n v="665"/>
    <x v="0"/>
    <x v="246"/>
    <x v="31"/>
  </r>
  <r>
    <n v="666"/>
    <x v="0"/>
    <x v="41"/>
    <x v="10"/>
  </r>
  <r>
    <n v="667"/>
    <x v="0"/>
    <x v="247"/>
    <x v="27"/>
  </r>
  <r>
    <n v="668"/>
    <x v="0"/>
    <x v="129"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J40:M44" firstHeaderRow="0" firstDataRow="1" firstDataCol="1" rowPageCount="1" colPageCount="1"/>
  <pivotFields count="4">
    <pivotField showAll="0"/>
    <pivotField axis="axisRow" dataField="1" showAll="0">
      <items count="4">
        <item x="0"/>
        <item x="1"/>
        <item x="2"/>
        <item t="default"/>
      </items>
    </pivotField>
    <pivotField axis="axisPage" dataField="1" multipleItemSelectionAllowed="1" showAll="0">
      <items count="249">
        <item h="1" x="176"/>
        <item h="1" x="216"/>
        <item h="1" x="209"/>
        <item h="1" x="244"/>
        <item h="1" x="25"/>
        <item h="1" x="153"/>
        <item h="1" x="150"/>
        <item h="1" x="49"/>
        <item h="1" x="67"/>
        <item h="1" x="187"/>
        <item h="1" x="217"/>
        <item h="1" x="96"/>
        <item h="1" x="193"/>
        <item h="1" x="24"/>
        <item h="1" x="35"/>
        <item h="1" x="84"/>
        <item h="1" x="29"/>
        <item h="1" x="82"/>
        <item h="1" x="20"/>
        <item h="1" x="208"/>
        <item h="1" x="182"/>
        <item h="1" x="170"/>
        <item h="1" x="184"/>
        <item h="1" x="104"/>
        <item h="1" x="6"/>
        <item h="1" x="37"/>
        <item h="1" x="119"/>
        <item h="1" x="181"/>
        <item h="1" x="143"/>
        <item h="1" x="45"/>
        <item h="1" x="155"/>
        <item h="1" x="14"/>
        <item h="1" x="39"/>
        <item h="1" x="118"/>
        <item h="1" x="12"/>
        <item h="1" x="66"/>
        <item h="1" x="167"/>
        <item h="1" x="174"/>
        <item h="1" x="71"/>
        <item h="1" x="42"/>
        <item h="1" x="116"/>
        <item h="1" x="38"/>
        <item h="1" x="26"/>
        <item h="1" x="114"/>
        <item h="1" x="101"/>
        <item h="1" x="95"/>
        <item h="1" x="100"/>
        <item h="1" x="99"/>
        <item h="1" x="3"/>
        <item h="1" x="177"/>
        <item h="1" x="127"/>
        <item h="1" x="132"/>
        <item h="1" x="243"/>
        <item h="1" x="205"/>
        <item h="1" x="83"/>
        <item h="1" x="115"/>
        <item h="1" x="40"/>
        <item h="1" x="5"/>
        <item h="1" x="111"/>
        <item h="1" x="78"/>
        <item h="1" x="194"/>
        <item h="1" x="210"/>
        <item h="1" x="19"/>
        <item h="1" x="36"/>
        <item h="1" x="221"/>
        <item h="1" x="18"/>
        <item h="1" x="27"/>
        <item h="1" x="161"/>
        <item h="1" x="53"/>
        <item h="1" x="133"/>
        <item h="1" x="21"/>
        <item h="1" x="59"/>
        <item h="1" x="128"/>
        <item h="1" x="142"/>
        <item h="1" x="134"/>
        <item h="1" x="212"/>
        <item h="1" x="126"/>
        <item h="1" x="160"/>
        <item h="1" x="125"/>
        <item h="1" x="112"/>
        <item h="1" x="32"/>
        <item h="1" x="162"/>
        <item h="1" x="207"/>
        <item h="1" x="108"/>
        <item h="1" x="70"/>
        <item h="1" x="219"/>
        <item h="1" x="2"/>
        <item h="1" x="146"/>
        <item h="1" x="50"/>
        <item h="1" x="164"/>
        <item h="1" x="140"/>
        <item h="1" x="8"/>
        <item h="1" x="31"/>
        <item h="1" x="200"/>
        <item h="1" x="33"/>
        <item h="1" x="76"/>
        <item h="1" x="44"/>
        <item h="1" x="241"/>
        <item h="1" x="206"/>
        <item h="1" x="179"/>
        <item h="1" x="204"/>
        <item h="1" x="86"/>
        <item h="1" x="10"/>
        <item h="1" x="157"/>
        <item h="1" x="103"/>
        <item h="1" x="171"/>
        <item h="1" x="41"/>
        <item h="1" x="130"/>
        <item h="1" x="135"/>
        <item h="1" x="13"/>
        <item h="1" x="58"/>
        <item h="1" x="17"/>
        <item h="1" x="117"/>
        <item h="1" x="102"/>
        <item h="1" x="87"/>
        <item h="1" x="240"/>
        <item h="1" x="48"/>
        <item h="1" x="137"/>
        <item h="1" x="188"/>
        <item h="1" x="72"/>
        <item h="1" x="52"/>
        <item h="1" x="73"/>
        <item h="1" x="60"/>
        <item h="1" x="113"/>
        <item h="1" x="136"/>
        <item h="1" x="105"/>
        <item h="1" x="201"/>
        <item h="1" x="159"/>
        <item h="1" x="230"/>
        <item h="1" x="231"/>
        <item h="1" x="199"/>
        <item h="1" x="228"/>
        <item h="1" x="229"/>
        <item h="1" x="178"/>
        <item h="1" x="9"/>
        <item h="1" x="11"/>
        <item h="1" x="57"/>
        <item h="1" x="186"/>
        <item h="1" x="144"/>
        <item h="1" x="185"/>
        <item h="1" x="154"/>
        <item h="1" x="74"/>
        <item h="1" x="175"/>
        <item h="1" x="123"/>
        <item h="1" x="68"/>
        <item h="1" x="54"/>
        <item h="1" x="1"/>
        <item h="1" x="227"/>
        <item h="1" x="242"/>
        <item h="1" x="16"/>
        <item h="1" x="121"/>
        <item h="1" x="98"/>
        <item h="1" x="55"/>
        <item h="1" x="23"/>
        <item h="1" x="30"/>
        <item h="1" x="245"/>
        <item h="1" x="47"/>
        <item h="1" x="80"/>
        <item h="1" x="43"/>
        <item x="91"/>
        <item x="198"/>
        <item x="139"/>
        <item x="202"/>
        <item x="106"/>
        <item x="148"/>
        <item x="22"/>
        <item x="89"/>
        <item x="93"/>
        <item x="239"/>
        <item x="109"/>
        <item x="85"/>
        <item x="7"/>
        <item x="15"/>
        <item x="145"/>
        <item x="165"/>
        <item x="163"/>
        <item x="237"/>
        <item x="236"/>
        <item x="223"/>
        <item x="90"/>
        <item x="51"/>
        <item x="224"/>
        <item x="138"/>
        <item x="234"/>
        <item x="152"/>
        <item x="4"/>
        <item x="124"/>
        <item x="62"/>
        <item x="63"/>
        <item x="92"/>
        <item x="169"/>
        <item x="166"/>
        <item x="192"/>
        <item x="34"/>
        <item x="88"/>
        <item x="131"/>
        <item x="151"/>
        <item x="110"/>
        <item x="149"/>
        <item x="75"/>
        <item x="168"/>
        <item x="147"/>
        <item x="107"/>
        <item x="28"/>
        <item x="191"/>
        <item x="81"/>
        <item x="222"/>
        <item x="122"/>
        <item x="203"/>
        <item x="120"/>
        <item x="226"/>
        <item x="183"/>
        <item x="141"/>
        <item x="61"/>
        <item x="218"/>
        <item x="56"/>
        <item x="238"/>
        <item x="46"/>
        <item x="64"/>
        <item x="77"/>
        <item x="225"/>
        <item x="65"/>
        <item x="180"/>
        <item x="195"/>
        <item x="158"/>
        <item x="79"/>
        <item x="214"/>
        <item x="129"/>
        <item x="235"/>
        <item x="173"/>
        <item x="189"/>
        <item x="220"/>
        <item x="94"/>
        <item x="190"/>
        <item x="247"/>
        <item x="197"/>
        <item x="246"/>
        <item x="172"/>
        <item x="97"/>
        <item x="233"/>
        <item x="0"/>
        <item x="232"/>
        <item x="213"/>
        <item x="215"/>
        <item x="196"/>
        <item x="211"/>
        <item x="156"/>
        <item x="69"/>
        <item t="default"/>
      </items>
    </pivotField>
    <pivotField dataField="1" showAll="0">
      <items count="39">
        <item x="13"/>
        <item x="6"/>
        <item x="11"/>
        <item x="32"/>
        <item x="3"/>
        <item x="18"/>
        <item x="5"/>
        <item x="21"/>
        <item x="2"/>
        <item x="16"/>
        <item x="8"/>
        <item x="19"/>
        <item x="10"/>
        <item x="29"/>
        <item x="9"/>
        <item x="1"/>
        <item x="15"/>
        <item x="12"/>
        <item x="33"/>
        <item x="7"/>
        <item x="4"/>
        <item x="17"/>
        <item x="20"/>
        <item x="14"/>
        <item x="22"/>
        <item x="23"/>
        <item x="24"/>
        <item x="26"/>
        <item x="34"/>
        <item x="27"/>
        <item x="31"/>
        <item x="28"/>
        <item x="0"/>
        <item x="37"/>
        <item x="35"/>
        <item x="36"/>
        <item x="30"/>
        <item x="25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" hier="-1"/>
  </pageFields>
  <dataFields count="3">
    <dataField name="Anzahl von Baumart" fld="1" subtotal="count" baseField="0" baseItem="0"/>
    <dataField name="Summe von Brutto" fld="3" baseField="0" baseItem="0"/>
    <dataField name="Mittelwert von DM" fld="2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B36"/>
  <sheetViews>
    <sheetView topLeftCell="A5" zoomScale="145" zoomScaleNormal="145" workbookViewId="0">
      <selection activeCell="O15" sqref="O15:W21"/>
    </sheetView>
  </sheetViews>
  <sheetFormatPr baseColWidth="10" defaultColWidth="11.453125" defaultRowHeight="12.5" x14ac:dyDescent="0.25"/>
  <cols>
    <col min="1" max="1" width="11.453125" style="4" customWidth="1"/>
    <col min="2" max="2" width="6.7265625" style="4" customWidth="1"/>
    <col min="3" max="3" width="9.7265625" style="4" customWidth="1"/>
    <col min="4" max="4" width="8.7265625" style="4" customWidth="1"/>
    <col min="5" max="5" width="4.453125" style="4" customWidth="1"/>
    <col min="6" max="6" width="9.7265625" style="4" customWidth="1"/>
    <col min="7" max="7" width="8" style="4" customWidth="1"/>
    <col min="8" max="8" width="3.453125" style="4" customWidth="1"/>
    <col min="9" max="9" width="15.453125" style="4" customWidth="1"/>
    <col min="10" max="10" width="2.26953125" style="4" customWidth="1"/>
    <col min="11" max="11" width="7.7265625" style="4" customWidth="1"/>
    <col min="12" max="12" width="2.26953125" style="4" customWidth="1"/>
    <col min="13" max="13" width="3.26953125" style="4" customWidth="1"/>
    <col min="14" max="14" width="2.453125" style="4" customWidth="1"/>
    <col min="15" max="15" width="3.1796875" style="4" customWidth="1"/>
    <col min="16" max="16" width="7.453125" style="4" customWidth="1"/>
    <col min="17" max="17" width="9.7265625" style="4" customWidth="1"/>
    <col min="18" max="18" width="3.7265625" style="4" customWidth="1"/>
    <col min="19" max="19" width="2.453125" style="4" customWidth="1"/>
    <col min="20" max="20" width="4.453125" style="4" customWidth="1"/>
    <col min="21" max="21" width="9.1796875" style="4" customWidth="1"/>
    <col min="22" max="22" width="7" style="4" customWidth="1"/>
    <col min="23" max="23" width="8.7265625" style="4" customWidth="1"/>
    <col min="24" max="16384" width="11.453125" style="4"/>
  </cols>
  <sheetData>
    <row r="1" spans="1:28" ht="15" customHeight="1" thickBot="1" x14ac:dyDescent="0.35">
      <c r="A1" s="1" t="s">
        <v>2</v>
      </c>
      <c r="B1" s="1"/>
      <c r="C1" s="193" t="s">
        <v>0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2"/>
      <c r="T1" s="2"/>
      <c r="U1" s="3"/>
      <c r="V1" s="194"/>
      <c r="W1" s="195"/>
    </row>
    <row r="2" spans="1:28" s="7" customFormat="1" ht="20.149999999999999" customHeight="1" thickBot="1" x14ac:dyDescent="0.3">
      <c r="A2" s="5" t="s">
        <v>3</v>
      </c>
      <c r="B2" s="23"/>
      <c r="C2" s="35" t="s">
        <v>60</v>
      </c>
      <c r="D2" s="23"/>
      <c r="E2" s="23"/>
      <c r="F2" s="24"/>
      <c r="G2" s="196" t="s">
        <v>4</v>
      </c>
      <c r="H2" s="197"/>
      <c r="I2" s="91" t="s">
        <v>61</v>
      </c>
      <c r="J2" s="24"/>
      <c r="K2" s="196" t="s">
        <v>5</v>
      </c>
      <c r="L2" s="198"/>
      <c r="M2" s="199">
        <v>1.5</v>
      </c>
      <c r="N2" s="200"/>
      <c r="O2" s="196" t="s">
        <v>6</v>
      </c>
      <c r="P2" s="198"/>
      <c r="Q2" s="36" t="s">
        <v>62</v>
      </c>
      <c r="R2" s="196" t="s">
        <v>7</v>
      </c>
      <c r="S2" s="201"/>
      <c r="T2" s="201"/>
      <c r="U2" s="37" t="s">
        <v>63</v>
      </c>
      <c r="V2" s="21"/>
      <c r="W2" s="22"/>
      <c r="X2" s="6"/>
    </row>
    <row r="3" spans="1:28" ht="20.149999999999999" customHeight="1" thickBot="1" x14ac:dyDescent="0.3">
      <c r="A3" s="5" t="s">
        <v>9</v>
      </c>
      <c r="B3" s="209" t="s">
        <v>64</v>
      </c>
      <c r="C3" s="209"/>
      <c r="D3" s="209"/>
      <c r="E3" s="209"/>
      <c r="F3" s="212"/>
      <c r="G3" s="213" t="s">
        <v>8</v>
      </c>
      <c r="H3" s="214"/>
      <c r="I3" s="209" t="s">
        <v>65</v>
      </c>
      <c r="J3" s="210"/>
      <c r="K3" s="210"/>
      <c r="L3" s="210"/>
      <c r="M3" s="210"/>
      <c r="N3" s="211"/>
      <c r="O3" s="122" t="s">
        <v>115</v>
      </c>
      <c r="P3" s="15"/>
      <c r="Q3" s="38">
        <v>35</v>
      </c>
      <c r="R3" s="207"/>
      <c r="S3" s="207"/>
      <c r="T3" s="207"/>
      <c r="U3" s="207"/>
      <c r="V3" s="207"/>
      <c r="W3" s="208"/>
      <c r="X3" s="8"/>
      <c r="Y3" s="8"/>
      <c r="Z3" s="8"/>
      <c r="AA3" s="8"/>
      <c r="AB3" s="8"/>
    </row>
    <row r="4" spans="1:28" ht="20.149999999999999" customHeight="1" thickBot="1" x14ac:dyDescent="0.3">
      <c r="A4" s="205" t="s">
        <v>10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06"/>
      <c r="S4" s="206"/>
      <c r="T4" s="206"/>
      <c r="U4" s="207"/>
      <c r="V4" s="207"/>
      <c r="W4" s="208"/>
      <c r="X4" s="8"/>
      <c r="Y4" s="8"/>
      <c r="Z4" s="8"/>
      <c r="AA4" s="8"/>
      <c r="AB4" s="8"/>
    </row>
    <row r="5" spans="1:28" s="13" customFormat="1" ht="15" customHeight="1" x14ac:dyDescent="0.3">
      <c r="A5" s="9" t="s">
        <v>11</v>
      </c>
      <c r="B5" s="10"/>
      <c r="C5" s="10"/>
      <c r="D5" s="11"/>
      <c r="E5" s="11"/>
      <c r="F5" s="11"/>
      <c r="G5" s="11"/>
      <c r="H5" s="11"/>
      <c r="I5" s="11"/>
      <c r="J5" s="11"/>
      <c r="K5" s="10"/>
      <c r="L5" s="10"/>
      <c r="M5" s="11"/>
      <c r="N5" s="12"/>
      <c r="O5" s="202" t="s">
        <v>12</v>
      </c>
      <c r="P5" s="203"/>
      <c r="Q5" s="203"/>
      <c r="R5" s="203"/>
      <c r="S5" s="203"/>
      <c r="T5" s="203"/>
      <c r="U5" s="203"/>
      <c r="V5" s="203"/>
      <c r="W5" s="204"/>
    </row>
    <row r="6" spans="1:28" s="13" customFormat="1" ht="15" customHeight="1" x14ac:dyDescent="0.25">
      <c r="A6" s="215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7"/>
      <c r="O6" s="222" t="s">
        <v>66</v>
      </c>
      <c r="P6" s="223"/>
      <c r="Q6" s="223"/>
      <c r="R6" s="223"/>
      <c r="S6" s="223"/>
      <c r="T6" s="223"/>
      <c r="U6" s="223"/>
      <c r="V6" s="223"/>
      <c r="W6" s="224"/>
    </row>
    <row r="7" spans="1:28" x14ac:dyDescent="0.25">
      <c r="A7" s="218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7"/>
      <c r="O7" s="222"/>
      <c r="P7" s="223"/>
      <c r="Q7" s="223"/>
      <c r="R7" s="223"/>
      <c r="S7" s="223"/>
      <c r="T7" s="223"/>
      <c r="U7" s="223"/>
      <c r="V7" s="223"/>
      <c r="W7" s="224"/>
    </row>
    <row r="8" spans="1:28" ht="14.15" customHeight="1" thickBot="1" x14ac:dyDescent="0.3">
      <c r="A8" s="218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7"/>
      <c r="O8" s="222"/>
      <c r="P8" s="223"/>
      <c r="Q8" s="223"/>
      <c r="R8" s="223"/>
      <c r="S8" s="223"/>
      <c r="T8" s="223"/>
      <c r="U8" s="223"/>
      <c r="V8" s="223"/>
      <c r="W8" s="224"/>
    </row>
    <row r="9" spans="1:28" ht="14.15" customHeight="1" x14ac:dyDescent="0.3">
      <c r="A9" s="218"/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7"/>
      <c r="O9" s="225" t="s">
        <v>13</v>
      </c>
      <c r="P9" s="226"/>
      <c r="Q9" s="226"/>
      <c r="R9" s="226"/>
      <c r="S9" s="226"/>
      <c r="T9" s="226"/>
      <c r="U9" s="226"/>
      <c r="V9" s="226"/>
      <c r="W9" s="227"/>
    </row>
    <row r="10" spans="1:28" ht="14.15" customHeight="1" x14ac:dyDescent="0.25">
      <c r="A10" s="218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7"/>
      <c r="O10" s="222"/>
      <c r="P10" s="223"/>
      <c r="Q10" s="223"/>
      <c r="R10" s="223"/>
      <c r="S10" s="223"/>
      <c r="T10" s="223"/>
      <c r="U10" s="223"/>
      <c r="V10" s="223"/>
      <c r="W10" s="224"/>
    </row>
    <row r="11" spans="1:28" ht="14.15" customHeight="1" x14ac:dyDescent="0.25">
      <c r="A11" s="218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7"/>
      <c r="O11" s="222"/>
      <c r="P11" s="223"/>
      <c r="Q11" s="223"/>
      <c r="R11" s="223"/>
      <c r="S11" s="223"/>
      <c r="T11" s="223"/>
      <c r="U11" s="223"/>
      <c r="V11" s="223"/>
      <c r="W11" s="224"/>
    </row>
    <row r="12" spans="1:28" ht="14.15" customHeight="1" x14ac:dyDescent="0.25">
      <c r="A12" s="218"/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7"/>
      <c r="O12" s="222"/>
      <c r="P12" s="223"/>
      <c r="Q12" s="223"/>
      <c r="R12" s="223"/>
      <c r="S12" s="223"/>
      <c r="T12" s="223"/>
      <c r="U12" s="223"/>
      <c r="V12" s="223"/>
      <c r="W12" s="224"/>
    </row>
    <row r="13" spans="1:28" ht="13.5" customHeight="1" thickBot="1" x14ac:dyDescent="0.3">
      <c r="A13" s="218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7"/>
      <c r="O13" s="222"/>
      <c r="P13" s="223"/>
      <c r="Q13" s="223"/>
      <c r="R13" s="223"/>
      <c r="S13" s="223"/>
      <c r="T13" s="223"/>
      <c r="U13" s="223"/>
      <c r="V13" s="223"/>
      <c r="W13" s="224"/>
    </row>
    <row r="14" spans="1:28" ht="13.5" customHeight="1" x14ac:dyDescent="0.3">
      <c r="A14" s="218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7"/>
      <c r="O14" s="225" t="s">
        <v>14</v>
      </c>
      <c r="P14" s="226"/>
      <c r="Q14" s="226"/>
      <c r="R14" s="226"/>
      <c r="S14" s="226"/>
      <c r="T14" s="226"/>
      <c r="U14" s="226"/>
      <c r="V14" s="226"/>
      <c r="W14" s="227"/>
    </row>
    <row r="15" spans="1:28" ht="13.5" customHeight="1" x14ac:dyDescent="0.25">
      <c r="A15" s="218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7"/>
      <c r="O15" s="222" t="s">
        <v>67</v>
      </c>
      <c r="P15" s="223"/>
      <c r="Q15" s="223"/>
      <c r="R15" s="223"/>
      <c r="S15" s="223"/>
      <c r="T15" s="223"/>
      <c r="U15" s="223"/>
      <c r="V15" s="223"/>
      <c r="W15" s="224"/>
    </row>
    <row r="16" spans="1:28" ht="14.15" customHeight="1" x14ac:dyDescent="0.25">
      <c r="A16" s="218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7"/>
      <c r="O16" s="222"/>
      <c r="P16" s="223"/>
      <c r="Q16" s="223"/>
      <c r="R16" s="223"/>
      <c r="S16" s="223"/>
      <c r="T16" s="223"/>
      <c r="U16" s="223"/>
      <c r="V16" s="223"/>
      <c r="W16" s="224"/>
    </row>
    <row r="17" spans="1:23" ht="14.15" customHeight="1" x14ac:dyDescent="0.25">
      <c r="A17" s="218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7"/>
      <c r="O17" s="222"/>
      <c r="P17" s="223"/>
      <c r="Q17" s="223"/>
      <c r="R17" s="223"/>
      <c r="S17" s="223"/>
      <c r="T17" s="223"/>
      <c r="U17" s="223"/>
      <c r="V17" s="223"/>
      <c r="W17" s="224"/>
    </row>
    <row r="18" spans="1:23" ht="14.15" customHeight="1" x14ac:dyDescent="0.25">
      <c r="A18" s="218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7"/>
      <c r="O18" s="222"/>
      <c r="P18" s="223"/>
      <c r="Q18" s="223"/>
      <c r="R18" s="223"/>
      <c r="S18" s="223"/>
      <c r="T18" s="223"/>
      <c r="U18" s="223"/>
      <c r="V18" s="223"/>
      <c r="W18" s="224"/>
    </row>
    <row r="19" spans="1:23" ht="14.15" customHeight="1" x14ac:dyDescent="0.25">
      <c r="A19" s="218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7"/>
      <c r="O19" s="222"/>
      <c r="P19" s="223"/>
      <c r="Q19" s="223"/>
      <c r="R19" s="223"/>
      <c r="S19" s="223"/>
      <c r="T19" s="223"/>
      <c r="U19" s="223"/>
      <c r="V19" s="223"/>
      <c r="W19" s="224"/>
    </row>
    <row r="20" spans="1:23" ht="14.15" customHeight="1" x14ac:dyDescent="0.25">
      <c r="A20" s="218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7"/>
      <c r="O20" s="222"/>
      <c r="P20" s="223"/>
      <c r="Q20" s="223"/>
      <c r="R20" s="223"/>
      <c r="S20" s="223"/>
      <c r="T20" s="223"/>
      <c r="U20" s="223"/>
      <c r="V20" s="223"/>
      <c r="W20" s="224"/>
    </row>
    <row r="21" spans="1:23" ht="14.15" customHeight="1" thickBot="1" x14ac:dyDescent="0.3">
      <c r="A21" s="218"/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7"/>
      <c r="O21" s="222"/>
      <c r="P21" s="223"/>
      <c r="Q21" s="223"/>
      <c r="R21" s="223"/>
      <c r="S21" s="223"/>
      <c r="T21" s="223"/>
      <c r="U21" s="223"/>
      <c r="V21" s="223"/>
      <c r="W21" s="224"/>
    </row>
    <row r="22" spans="1:23" ht="14.15" customHeight="1" x14ac:dyDescent="0.25">
      <c r="A22" s="218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7"/>
      <c r="O22" s="234" t="s">
        <v>15</v>
      </c>
      <c r="P22" s="235"/>
      <c r="Q22" s="235"/>
      <c r="R22" s="235"/>
      <c r="S22" s="235"/>
      <c r="T22" s="235"/>
      <c r="U22" s="235"/>
      <c r="V22" s="235"/>
      <c r="W22" s="236"/>
    </row>
    <row r="23" spans="1:23" ht="23.25" customHeight="1" x14ac:dyDescent="0.25">
      <c r="A23" s="218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7"/>
      <c r="O23" s="237"/>
      <c r="P23" s="238"/>
      <c r="Q23" s="238"/>
      <c r="R23" s="238"/>
      <c r="S23" s="238"/>
      <c r="T23" s="238"/>
      <c r="U23" s="238"/>
      <c r="V23" s="238"/>
      <c r="W23" s="239"/>
    </row>
    <row r="24" spans="1:23" ht="14.15" customHeight="1" x14ac:dyDescent="0.25">
      <c r="A24" s="218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7"/>
      <c r="O24" s="228"/>
      <c r="P24" s="229"/>
      <c r="Q24" s="229"/>
      <c r="R24" s="229"/>
      <c r="S24" s="229"/>
      <c r="T24" s="229"/>
      <c r="U24" s="229"/>
      <c r="V24" s="229"/>
      <c r="W24" s="230"/>
    </row>
    <row r="25" spans="1:23" ht="25" customHeight="1" x14ac:dyDescent="0.25">
      <c r="A25" s="218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7"/>
      <c r="O25" s="228"/>
      <c r="P25" s="229"/>
      <c r="Q25" s="229"/>
      <c r="R25" s="229"/>
      <c r="S25" s="229"/>
      <c r="T25" s="229"/>
      <c r="U25" s="229"/>
      <c r="V25" s="229"/>
      <c r="W25" s="230"/>
    </row>
    <row r="26" spans="1:23" ht="14.15" customHeight="1" x14ac:dyDescent="0.25">
      <c r="A26" s="218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7"/>
      <c r="O26" s="228"/>
      <c r="P26" s="229"/>
      <c r="Q26" s="229"/>
      <c r="R26" s="229"/>
      <c r="S26" s="229"/>
      <c r="T26" s="229"/>
      <c r="U26" s="229"/>
      <c r="V26" s="229"/>
      <c r="W26" s="230"/>
    </row>
    <row r="27" spans="1:23" ht="14.15" customHeight="1" x14ac:dyDescent="0.25">
      <c r="A27" s="218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7"/>
      <c r="O27" s="228"/>
      <c r="P27" s="229"/>
      <c r="Q27" s="229"/>
      <c r="R27" s="229"/>
      <c r="S27" s="229"/>
      <c r="T27" s="229"/>
      <c r="U27" s="229"/>
      <c r="V27" s="229"/>
      <c r="W27" s="230"/>
    </row>
    <row r="28" spans="1:23" ht="14.15" customHeight="1" x14ac:dyDescent="0.25">
      <c r="A28" s="218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7"/>
      <c r="O28" s="228"/>
      <c r="P28" s="229"/>
      <c r="Q28" s="229"/>
      <c r="R28" s="229"/>
      <c r="S28" s="229"/>
      <c r="T28" s="229"/>
      <c r="U28" s="229"/>
      <c r="V28" s="229"/>
      <c r="W28" s="230"/>
    </row>
    <row r="29" spans="1:23" ht="14.15" customHeight="1" x14ac:dyDescent="0.25">
      <c r="A29" s="218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7"/>
      <c r="O29" s="228"/>
      <c r="P29" s="229"/>
      <c r="Q29" s="229"/>
      <c r="R29" s="229"/>
      <c r="S29" s="229"/>
      <c r="T29" s="229"/>
      <c r="U29" s="229"/>
      <c r="V29" s="229"/>
      <c r="W29" s="230"/>
    </row>
    <row r="30" spans="1:23" ht="14.15" customHeight="1" x14ac:dyDescent="0.25">
      <c r="A30" s="218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7"/>
      <c r="O30" s="222"/>
      <c r="P30" s="223"/>
      <c r="Q30" s="223"/>
      <c r="R30" s="223"/>
      <c r="S30" s="223"/>
      <c r="T30" s="223"/>
      <c r="U30" s="223"/>
      <c r="V30" s="223"/>
      <c r="W30" s="224"/>
    </row>
    <row r="31" spans="1:23" ht="14.15" customHeight="1" x14ac:dyDescent="0.25">
      <c r="A31" s="218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7"/>
      <c r="O31" s="222"/>
      <c r="P31" s="223"/>
      <c r="Q31" s="223"/>
      <c r="R31" s="223"/>
      <c r="S31" s="223"/>
      <c r="T31" s="223"/>
      <c r="U31" s="223"/>
      <c r="V31" s="223"/>
      <c r="W31" s="224"/>
    </row>
    <row r="32" spans="1:23" ht="14.15" customHeight="1" x14ac:dyDescent="0.25">
      <c r="A32" s="218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7"/>
      <c r="O32" s="222"/>
      <c r="P32" s="223"/>
      <c r="Q32" s="223"/>
      <c r="R32" s="223"/>
      <c r="S32" s="223"/>
      <c r="T32" s="223"/>
      <c r="U32" s="223"/>
      <c r="V32" s="223"/>
      <c r="W32" s="224"/>
    </row>
    <row r="33" spans="1:23" ht="14.15" customHeight="1" x14ac:dyDescent="0.25">
      <c r="A33" s="218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7"/>
      <c r="O33" s="222"/>
      <c r="P33" s="223"/>
      <c r="Q33" s="223"/>
      <c r="R33" s="223"/>
      <c r="S33" s="223"/>
      <c r="T33" s="223"/>
      <c r="U33" s="223"/>
      <c r="V33" s="223"/>
      <c r="W33" s="224"/>
    </row>
    <row r="34" spans="1:23" ht="14.15" customHeight="1" x14ac:dyDescent="0.25">
      <c r="A34" s="218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7"/>
      <c r="O34" s="222"/>
      <c r="P34" s="223"/>
      <c r="Q34" s="223"/>
      <c r="R34" s="223"/>
      <c r="S34" s="223"/>
      <c r="T34" s="223"/>
      <c r="U34" s="223"/>
      <c r="V34" s="223"/>
      <c r="W34" s="224"/>
    </row>
    <row r="35" spans="1:23" ht="14.15" customHeight="1" x14ac:dyDescent="0.25">
      <c r="A35" s="218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7"/>
      <c r="O35" s="222"/>
      <c r="P35" s="223"/>
      <c r="Q35" s="223"/>
      <c r="R35" s="223"/>
      <c r="S35" s="223"/>
      <c r="T35" s="223"/>
      <c r="U35" s="223"/>
      <c r="V35" s="223"/>
      <c r="W35" s="224"/>
    </row>
    <row r="36" spans="1:23" ht="14.15" customHeight="1" thickBot="1" x14ac:dyDescent="0.3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1"/>
      <c r="O36" s="231"/>
      <c r="P36" s="232"/>
      <c r="Q36" s="232"/>
      <c r="R36" s="232"/>
      <c r="S36" s="232"/>
      <c r="T36" s="232"/>
      <c r="U36" s="232"/>
      <c r="V36" s="232"/>
      <c r="W36" s="233"/>
    </row>
  </sheetData>
  <mergeCells count="24">
    <mergeCell ref="A6:N36"/>
    <mergeCell ref="O6:W8"/>
    <mergeCell ref="O9:W9"/>
    <mergeCell ref="O10:W13"/>
    <mergeCell ref="O14:W14"/>
    <mergeCell ref="O24:W29"/>
    <mergeCell ref="O30:W36"/>
    <mergeCell ref="O22:W23"/>
    <mergeCell ref="O15:W21"/>
    <mergeCell ref="O5:W5"/>
    <mergeCell ref="A4:Q4"/>
    <mergeCell ref="R4:T4"/>
    <mergeCell ref="U4:W4"/>
    <mergeCell ref="I3:N3"/>
    <mergeCell ref="R3:W3"/>
    <mergeCell ref="B3:F3"/>
    <mergeCell ref="G3:H3"/>
    <mergeCell ref="C1:R1"/>
    <mergeCell ref="V1:W1"/>
    <mergeCell ref="G2:H2"/>
    <mergeCell ref="K2:L2"/>
    <mergeCell ref="M2:N2"/>
    <mergeCell ref="O2:P2"/>
    <mergeCell ref="R2:T2"/>
  </mergeCells>
  <phoneticPr fontId="8" type="noConversion"/>
  <printOptions horizontalCentered="1"/>
  <pageMargins left="0.43" right="0.37" top="0.56999999999999995" bottom="0.28000000000000003" header="0.35433070866141736" footer="0.33"/>
  <pageSetup paperSize="9" scale="9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4" r:id="rId4" name="Check Box 10">
              <controlPr defaultSize="0" autoFill="0" autoLine="0" autoPict="0">
                <anchor moveWithCells="1">
                  <from>
                    <xdr:col>1</xdr:col>
                    <xdr:colOff>31750</xdr:colOff>
                    <xdr:row>3</xdr:row>
                    <xdr:rowOff>0</xdr:rowOff>
                  </from>
                  <to>
                    <xdr:col>2</xdr:col>
                    <xdr:colOff>76200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5" name="Check Box 11">
              <controlPr defaultSize="0" autoFill="0" autoLine="0" autoPict="0">
                <anchor moveWithCells="1">
                  <from>
                    <xdr:col>2</xdr:col>
                    <xdr:colOff>533400</xdr:colOff>
                    <xdr:row>3</xdr:row>
                    <xdr:rowOff>12700</xdr:rowOff>
                  </from>
                  <to>
                    <xdr:col>3</xdr:col>
                    <xdr:colOff>393700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6" name="Check Box 12">
              <controlPr defaultSize="0" autoFill="0" autoLine="0" autoPict="0">
                <anchor moveWithCells="1">
                  <from>
                    <xdr:col>5</xdr:col>
                    <xdr:colOff>50800</xdr:colOff>
                    <xdr:row>3</xdr:row>
                    <xdr:rowOff>0</xdr:rowOff>
                  </from>
                  <to>
                    <xdr:col>5</xdr:col>
                    <xdr:colOff>565150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7" name="Check Box 13">
              <controlPr defaultSize="0" autoFill="0" autoLine="0" autoPict="0">
                <anchor moveWithCells="1">
                  <from>
                    <xdr:col>6</xdr:col>
                    <xdr:colOff>342900</xdr:colOff>
                    <xdr:row>3</xdr:row>
                    <xdr:rowOff>0</xdr:rowOff>
                  </from>
                  <to>
                    <xdr:col>8</xdr:col>
                    <xdr:colOff>88900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8" name="Check Box 14">
              <controlPr defaultSize="0" autoFill="0" autoLine="0" autoPict="0">
                <anchor moveWithCells="1">
                  <from>
                    <xdr:col>9</xdr:col>
                    <xdr:colOff>31750</xdr:colOff>
                    <xdr:row>3</xdr:row>
                    <xdr:rowOff>0</xdr:rowOff>
                  </from>
                  <to>
                    <xdr:col>12</xdr:col>
                    <xdr:colOff>76200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9" name="chkPhotos">
              <controlPr defaultSize="0" autoFill="0" autoLine="0" autoPict="0">
                <anchor moveWithCells="1">
                  <from>
                    <xdr:col>13</xdr:col>
                    <xdr:colOff>107950</xdr:colOff>
                    <xdr:row>3</xdr:row>
                    <xdr:rowOff>12700</xdr:rowOff>
                  </from>
                  <to>
                    <xdr:col>16</xdr:col>
                    <xdr:colOff>184150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0" name="chkInventaire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12700</xdr:rowOff>
                  </from>
                  <to>
                    <xdr:col>21</xdr:col>
                    <xdr:colOff>317500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K19"/>
  <sheetViews>
    <sheetView topLeftCell="A10" zoomScaleNormal="100" zoomScaleSheetLayoutView="85" workbookViewId="0">
      <selection activeCell="H13" sqref="H13:I13"/>
    </sheetView>
  </sheetViews>
  <sheetFormatPr baseColWidth="10" defaultColWidth="9.1796875" defaultRowHeight="12.5" x14ac:dyDescent="0.25"/>
  <cols>
    <col min="1" max="1" width="18.26953125" customWidth="1"/>
    <col min="2" max="4" width="24.7265625" customWidth="1"/>
    <col min="5" max="7" width="5.7265625" style="4" customWidth="1"/>
    <col min="8" max="9" width="16.7265625" style="4" customWidth="1"/>
    <col min="10" max="10" width="4.7265625" customWidth="1"/>
    <col min="11" max="11" width="24.7265625" customWidth="1"/>
    <col min="12" max="256" width="11.453125" customWidth="1"/>
  </cols>
  <sheetData>
    <row r="1" spans="1:11" ht="15" customHeight="1" x14ac:dyDescent="0.3">
      <c r="A1" s="55" t="s">
        <v>16</v>
      </c>
      <c r="B1" s="56"/>
      <c r="C1" s="56"/>
      <c r="D1" s="57" t="s">
        <v>17</v>
      </c>
      <c r="E1" s="57"/>
      <c r="F1" s="57"/>
      <c r="G1" s="57"/>
      <c r="H1" s="58"/>
      <c r="I1" s="59" t="s">
        <v>4</v>
      </c>
      <c r="J1" s="244" t="s">
        <v>61</v>
      </c>
      <c r="K1" s="244"/>
    </row>
    <row r="2" spans="1:11" ht="15" customHeight="1" x14ac:dyDescent="0.3">
      <c r="A2" s="60" t="s">
        <v>18</v>
      </c>
      <c r="B2" s="66" t="s">
        <v>60</v>
      </c>
      <c r="C2" s="66"/>
      <c r="D2" s="61"/>
      <c r="E2" s="62"/>
      <c r="F2" s="247" t="s">
        <v>6</v>
      </c>
      <c r="G2" s="248"/>
      <c r="H2" s="124" t="s">
        <v>62</v>
      </c>
      <c r="I2" s="123" t="s">
        <v>7</v>
      </c>
      <c r="J2" s="245" t="s">
        <v>63</v>
      </c>
      <c r="K2" s="246"/>
    </row>
    <row r="3" spans="1:11" ht="14" x14ac:dyDescent="0.3">
      <c r="A3" s="64" t="s">
        <v>19</v>
      </c>
      <c r="B3" s="65"/>
      <c r="C3" s="249" t="s">
        <v>68</v>
      </c>
      <c r="D3" s="249"/>
      <c r="E3" s="249"/>
      <c r="F3" s="249"/>
      <c r="G3" s="249"/>
      <c r="H3" s="249"/>
      <c r="I3" s="249"/>
      <c r="J3" s="249"/>
      <c r="K3" s="250"/>
    </row>
    <row r="4" spans="1:11" ht="29.25" customHeight="1" x14ac:dyDescent="0.3">
      <c r="A4" s="67" t="s">
        <v>20</v>
      </c>
      <c r="B4" s="68"/>
      <c r="C4" s="251" t="s">
        <v>215</v>
      </c>
      <c r="D4" s="252"/>
      <c r="E4" s="252"/>
      <c r="F4" s="252"/>
      <c r="G4" s="252"/>
      <c r="H4" s="252"/>
      <c r="I4" s="252"/>
      <c r="J4" s="252"/>
      <c r="K4" s="253"/>
    </row>
    <row r="5" spans="1:11" ht="14" x14ac:dyDescent="0.3">
      <c r="A5" s="240"/>
      <c r="B5" s="241"/>
      <c r="C5" s="241"/>
      <c r="D5" s="241"/>
      <c r="E5" s="241"/>
      <c r="F5" s="241"/>
      <c r="G5" s="241"/>
      <c r="H5" s="241"/>
      <c r="I5" s="241"/>
      <c r="J5" s="241"/>
      <c r="K5" s="242"/>
    </row>
    <row r="6" spans="1:11" ht="26" x14ac:dyDescent="0.25">
      <c r="A6" s="63" t="s">
        <v>21</v>
      </c>
      <c r="B6" s="19"/>
      <c r="C6" s="19"/>
      <c r="D6" s="19"/>
      <c r="E6" s="259" t="s">
        <v>25</v>
      </c>
      <c r="F6" s="259"/>
      <c r="G6" s="41"/>
      <c r="H6" s="8"/>
      <c r="I6" s="8"/>
      <c r="J6" s="19"/>
      <c r="K6" s="77" t="s">
        <v>28</v>
      </c>
    </row>
    <row r="7" spans="1:11" ht="46.5" customHeight="1" x14ac:dyDescent="0.25">
      <c r="A7" s="33" t="s">
        <v>22</v>
      </c>
      <c r="B7" s="20" t="s">
        <v>23</v>
      </c>
      <c r="C7" s="20" t="s">
        <v>59</v>
      </c>
      <c r="D7" s="69" t="s">
        <v>24</v>
      </c>
      <c r="E7" s="259"/>
      <c r="F7" s="259"/>
      <c r="G7" s="73" t="s">
        <v>26</v>
      </c>
      <c r="H7" s="257" t="s">
        <v>27</v>
      </c>
      <c r="I7" s="258"/>
      <c r="J7" s="72" t="s">
        <v>98</v>
      </c>
      <c r="K7" s="78"/>
    </row>
    <row r="8" spans="1:11" ht="60" customHeight="1" x14ac:dyDescent="0.25">
      <c r="A8" s="43" t="s">
        <v>29</v>
      </c>
      <c r="B8" s="163" t="s">
        <v>69</v>
      </c>
      <c r="C8" s="44" t="s">
        <v>75</v>
      </c>
      <c r="D8" s="127" t="s">
        <v>82</v>
      </c>
      <c r="E8" s="260"/>
      <c r="F8" s="261"/>
      <c r="G8" s="74"/>
      <c r="H8" s="243" t="s">
        <v>89</v>
      </c>
      <c r="I8" s="243"/>
      <c r="J8" s="45"/>
      <c r="K8" s="76"/>
    </row>
    <row r="9" spans="1:11" ht="60" customHeight="1" x14ac:dyDescent="0.25">
      <c r="A9" s="46" t="s">
        <v>30</v>
      </c>
      <c r="B9" s="164" t="s">
        <v>70</v>
      </c>
      <c r="C9" s="47" t="s">
        <v>76</v>
      </c>
      <c r="D9" s="127" t="s">
        <v>83</v>
      </c>
      <c r="E9" s="51"/>
      <c r="F9" s="52"/>
      <c r="G9" s="75"/>
      <c r="H9" s="243" t="s">
        <v>90</v>
      </c>
      <c r="I9" s="243"/>
      <c r="J9" s="48"/>
      <c r="K9" s="165" t="s">
        <v>95</v>
      </c>
    </row>
    <row r="10" spans="1:11" ht="126" customHeight="1" x14ac:dyDescent="0.25">
      <c r="A10" s="49" t="s">
        <v>31</v>
      </c>
      <c r="B10" s="164" t="s">
        <v>71</v>
      </c>
      <c r="C10" s="47" t="s">
        <v>77</v>
      </c>
      <c r="D10" s="127" t="s">
        <v>84</v>
      </c>
      <c r="E10" s="51"/>
      <c r="F10" s="52"/>
      <c r="G10" s="75"/>
      <c r="H10" s="243" t="s">
        <v>91</v>
      </c>
      <c r="I10" s="243"/>
      <c r="J10" s="48"/>
      <c r="K10" s="76"/>
    </row>
    <row r="11" spans="1:11" s="13" customFormat="1" ht="103.5" customHeight="1" x14ac:dyDescent="0.25">
      <c r="A11" s="49" t="s">
        <v>32</v>
      </c>
      <c r="B11" s="163" t="s">
        <v>72</v>
      </c>
      <c r="C11" s="44" t="s">
        <v>78</v>
      </c>
      <c r="D11" s="127" t="s">
        <v>85</v>
      </c>
      <c r="E11" s="53"/>
      <c r="F11" s="54"/>
      <c r="G11" s="75"/>
      <c r="H11" s="243" t="s">
        <v>92</v>
      </c>
      <c r="I11" s="243"/>
      <c r="J11" s="48"/>
      <c r="K11" s="165" t="s">
        <v>96</v>
      </c>
    </row>
    <row r="12" spans="1:11" ht="73.5" customHeight="1" x14ac:dyDescent="0.25">
      <c r="A12" s="49" t="s">
        <v>33</v>
      </c>
      <c r="B12" s="163" t="s">
        <v>73</v>
      </c>
      <c r="C12" s="44" t="s">
        <v>79</v>
      </c>
      <c r="D12" s="127" t="s">
        <v>86</v>
      </c>
      <c r="E12" s="51"/>
      <c r="F12" s="52"/>
      <c r="G12" s="75"/>
      <c r="H12" s="262" t="s">
        <v>216</v>
      </c>
      <c r="I12" s="243"/>
      <c r="J12" s="48"/>
      <c r="K12" s="76"/>
    </row>
    <row r="13" spans="1:11" ht="91.5" customHeight="1" x14ac:dyDescent="0.25">
      <c r="A13" s="49" t="s">
        <v>34</v>
      </c>
      <c r="B13" s="164" t="s">
        <v>153</v>
      </c>
      <c r="C13" s="47" t="s">
        <v>80</v>
      </c>
      <c r="D13" s="127" t="s">
        <v>87</v>
      </c>
      <c r="E13" s="51" t="s">
        <v>1</v>
      </c>
      <c r="F13" s="52"/>
      <c r="G13" s="75"/>
      <c r="H13" s="243" t="s">
        <v>93</v>
      </c>
      <c r="I13" s="243"/>
      <c r="J13" s="48"/>
      <c r="K13" s="76"/>
    </row>
    <row r="14" spans="1:11" ht="95.25" customHeight="1" x14ac:dyDescent="0.25">
      <c r="A14" s="49" t="s">
        <v>35</v>
      </c>
      <c r="B14" s="164" t="s">
        <v>74</v>
      </c>
      <c r="C14" s="47" t="s">
        <v>81</v>
      </c>
      <c r="D14" s="127" t="s">
        <v>88</v>
      </c>
      <c r="E14" s="51"/>
      <c r="F14" s="52"/>
      <c r="G14" s="75"/>
      <c r="H14" s="243" t="s">
        <v>94</v>
      </c>
      <c r="I14" s="243"/>
      <c r="J14" s="50"/>
      <c r="K14" s="165" t="s">
        <v>97</v>
      </c>
    </row>
    <row r="15" spans="1:11" ht="10.5" customHeight="1" x14ac:dyDescent="0.25">
      <c r="A15" s="19"/>
      <c r="B15" s="19"/>
      <c r="C15" s="19"/>
      <c r="D15" s="40" t="s">
        <v>38</v>
      </c>
      <c r="E15" s="42" t="s">
        <v>39</v>
      </c>
      <c r="F15" s="42"/>
      <c r="G15" s="42"/>
      <c r="H15" s="42"/>
      <c r="I15" s="42"/>
      <c r="J15" s="19"/>
      <c r="K15" s="19"/>
    </row>
    <row r="16" spans="1:11" ht="14" x14ac:dyDescent="0.3">
      <c r="A16" s="70" t="s">
        <v>36</v>
      </c>
      <c r="B16" s="71"/>
      <c r="C16" s="92"/>
      <c r="D16" s="89" t="s">
        <v>37</v>
      </c>
      <c r="E16" s="8"/>
      <c r="F16" s="8"/>
      <c r="G16" s="8"/>
      <c r="H16" s="8"/>
      <c r="I16" s="254" t="s">
        <v>40</v>
      </c>
      <c r="J16" s="255"/>
      <c r="K16" s="256"/>
    </row>
    <row r="17" spans="2:9" x14ac:dyDescent="0.25">
      <c r="E17"/>
      <c r="F17"/>
      <c r="G17"/>
      <c r="H17"/>
      <c r="I17"/>
    </row>
    <row r="19" spans="2:9" x14ac:dyDescent="0.25">
      <c r="B19" s="39"/>
      <c r="C19" s="39"/>
    </row>
  </sheetData>
  <mergeCells count="17">
    <mergeCell ref="I16:K16"/>
    <mergeCell ref="H7:I7"/>
    <mergeCell ref="E6:F7"/>
    <mergeCell ref="E8:F8"/>
    <mergeCell ref="H11:I11"/>
    <mergeCell ref="H12:I12"/>
    <mergeCell ref="H13:I13"/>
    <mergeCell ref="H14:I14"/>
    <mergeCell ref="H10:I10"/>
    <mergeCell ref="A5:K5"/>
    <mergeCell ref="H9:I9"/>
    <mergeCell ref="H8:I8"/>
    <mergeCell ref="J1:K1"/>
    <mergeCell ref="J2:K2"/>
    <mergeCell ref="F2:G2"/>
    <mergeCell ref="C3:K3"/>
    <mergeCell ref="C4:K4"/>
  </mergeCells>
  <phoneticPr fontId="8" type="noConversion"/>
  <pageMargins left="0.49" right="0.32" top="0.31" bottom="0.19" header="0.17" footer="0.24"/>
  <pageSetup paperSize="9" scale="8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5" r:id="rId4" name="chkMesApp0">
              <controlPr defaultSize="0" autoFill="0" autoLine="0" autoPict="0" macro="[0]!chkMesApp0_Clic">
                <anchor moveWithCells="1">
                  <from>
                    <xdr:col>9</xdr:col>
                    <xdr:colOff>38100</xdr:colOff>
                    <xdr:row>7</xdr:row>
                    <xdr:rowOff>114300</xdr:rowOff>
                  </from>
                  <to>
                    <xdr:col>10</xdr:col>
                    <xdr:colOff>31750</xdr:colOff>
                    <xdr:row>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5" name="chkUrgenceFaible">
              <controlPr defaultSize="0" autoFill="0" autoLine="0" autoPict="0">
                <anchor moveWithCells="1">
                  <from>
                    <xdr:col>9</xdr:col>
                    <xdr:colOff>31750</xdr:colOff>
                    <xdr:row>14</xdr:row>
                    <xdr:rowOff>114300</xdr:rowOff>
                  </from>
                  <to>
                    <xdr:col>10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6" name="chkUrgenceMoy">
              <controlPr defaultSize="0" autoFill="0" autoLine="0" autoPict="0">
                <anchor moveWithCells="1">
                  <from>
                    <xdr:col>10</xdr:col>
                    <xdr:colOff>374650</xdr:colOff>
                    <xdr:row>14</xdr:row>
                    <xdr:rowOff>114300</xdr:rowOff>
                  </from>
                  <to>
                    <xdr:col>10</xdr:col>
                    <xdr:colOff>869950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7" name="chkUrgenceElev">
              <controlPr defaultSize="0" autoFill="0" autoLine="0" autoPict="0">
                <anchor moveWithCells="1">
                  <from>
                    <xdr:col>10</xdr:col>
                    <xdr:colOff>946150</xdr:colOff>
                    <xdr:row>14</xdr:row>
                    <xdr:rowOff>114300</xdr:rowOff>
                  </from>
                  <to>
                    <xdr:col>10</xdr:col>
                    <xdr:colOff>1555750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8" name="chkMesApp1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114300</xdr:rowOff>
                  </from>
                  <to>
                    <xdr:col>10</xdr:col>
                    <xdr:colOff>31750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9" name="chkMesApp2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114300</xdr:rowOff>
                  </from>
                  <to>
                    <xdr:col>10</xdr:col>
                    <xdr:colOff>31750</xdr:colOff>
                    <xdr:row>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0" name="chkMesApp3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107950</xdr:rowOff>
                  </from>
                  <to>
                    <xdr:col>10</xdr:col>
                    <xdr:colOff>31750</xdr:colOff>
                    <xdr:row>10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1" name="chkMesApp4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114300</xdr:rowOff>
                  </from>
                  <to>
                    <xdr:col>10</xdr:col>
                    <xdr:colOff>31750</xdr:colOff>
                    <xdr:row>11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12" name="chkMesApp5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114300</xdr:rowOff>
                  </from>
                  <to>
                    <xdr:col>10</xdr:col>
                    <xdr:colOff>31750</xdr:colOff>
                    <xdr:row>12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13" name="chkMesApp6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114300</xdr:rowOff>
                  </from>
                  <to>
                    <xdr:col>10</xdr:col>
                    <xdr:colOff>31750</xdr:colOff>
                    <xdr:row>13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14" name="chkIntervNecOui">
              <controlPr defaultSize="0" autoFill="0" autoLine="0" autoPict="0" macro="[0]!Caseàcocher27_Clic">
                <anchor moveWithCells="1">
                  <from>
                    <xdr:col>1</xdr:col>
                    <xdr:colOff>793750</xdr:colOff>
                    <xdr:row>14</xdr:row>
                    <xdr:rowOff>114300</xdr:rowOff>
                  </from>
                  <to>
                    <xdr:col>1</xdr:col>
                    <xdr:colOff>1143000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5" name="chkIntervNecNon">
              <controlPr defaultSize="0" autoFill="0" autoLine="0" autoPict="0">
                <anchor moveWithCells="1">
                  <from>
                    <xdr:col>1</xdr:col>
                    <xdr:colOff>1212850</xdr:colOff>
                    <xdr:row>14</xdr:row>
                    <xdr:rowOff>114300</xdr:rowOff>
                  </from>
                  <to>
                    <xdr:col>1</xdr:col>
                    <xdr:colOff>1631950</xdr:colOff>
                    <xdr:row>16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L39"/>
  <sheetViews>
    <sheetView workbookViewId="0">
      <selection activeCell="G2" sqref="G2:H2"/>
    </sheetView>
  </sheetViews>
  <sheetFormatPr baseColWidth="10" defaultColWidth="11.453125" defaultRowHeight="12.5" x14ac:dyDescent="0.25"/>
  <cols>
    <col min="1" max="1" width="16" style="14" customWidth="1"/>
    <col min="2" max="2" width="16.7265625" style="14" customWidth="1"/>
    <col min="3" max="3" width="67.7265625" style="14" customWidth="1"/>
    <col min="4" max="4" width="13.7265625" style="14" customWidth="1"/>
    <col min="5" max="5" width="20.7265625" style="14" customWidth="1"/>
    <col min="6" max="7" width="5.7265625" style="16" customWidth="1"/>
    <col min="8" max="9" width="10.7265625" style="16" customWidth="1"/>
    <col min="10" max="10" width="7.7265625" style="14" customWidth="1"/>
    <col min="11" max="11" width="3.453125" style="14" customWidth="1"/>
    <col min="12" max="12" width="33.453125" style="14" customWidth="1"/>
    <col min="13" max="16384" width="11.453125" style="14"/>
  </cols>
  <sheetData>
    <row r="1" spans="1:12" ht="17.25" customHeight="1" x14ac:dyDescent="0.3">
      <c r="A1" s="25" t="s">
        <v>41</v>
      </c>
      <c r="B1" s="26"/>
      <c r="C1" s="27" t="s">
        <v>42</v>
      </c>
      <c r="D1" s="34" t="s">
        <v>45</v>
      </c>
      <c r="E1" s="80" t="str">
        <f>Form1_Situation!I2</f>
        <v>5_1</v>
      </c>
      <c r="F1" s="18"/>
      <c r="G1" s="18"/>
      <c r="H1" s="18"/>
      <c r="I1" s="18"/>
      <c r="J1" s="17"/>
      <c r="K1" s="17"/>
      <c r="L1" s="17"/>
    </row>
    <row r="2" spans="1:12" ht="17.25" customHeight="1" x14ac:dyDescent="0.3">
      <c r="A2" s="28" t="s">
        <v>43</v>
      </c>
      <c r="B2" s="29"/>
      <c r="C2" s="82" t="str">
        <f>Form1_Situation!C2</f>
        <v>Naters / Santantoniwald</v>
      </c>
      <c r="D2" s="30"/>
      <c r="E2" s="31"/>
      <c r="F2" s="18"/>
      <c r="G2" s="18"/>
      <c r="H2" s="18"/>
      <c r="I2" s="18"/>
      <c r="J2" s="17"/>
      <c r="K2" s="17"/>
      <c r="L2" s="17"/>
    </row>
    <row r="3" spans="1:12" ht="21" customHeight="1" thickBot="1" x14ac:dyDescent="0.3">
      <c r="A3" s="79" t="s">
        <v>44</v>
      </c>
      <c r="B3" s="263"/>
      <c r="C3" s="264"/>
      <c r="D3" s="32" t="s">
        <v>7</v>
      </c>
      <c r="E3" s="81" t="str">
        <f>Form1_Situation!U2</f>
        <v>D. Schönbächler</v>
      </c>
      <c r="F3" s="18"/>
      <c r="G3" s="18"/>
      <c r="H3" s="18"/>
      <c r="I3" s="18"/>
      <c r="J3" s="17"/>
      <c r="K3" s="17"/>
      <c r="L3" s="17"/>
    </row>
    <row r="4" spans="1:12" ht="12.75" customHeight="1" x14ac:dyDescent="0.25">
      <c r="A4" s="271" t="s">
        <v>99</v>
      </c>
      <c r="B4" s="272"/>
      <c r="C4" s="272"/>
      <c r="D4" s="272"/>
      <c r="E4" s="273"/>
    </row>
    <row r="5" spans="1:12" x14ac:dyDescent="0.25">
      <c r="A5" s="268"/>
      <c r="B5" s="269"/>
      <c r="C5" s="269"/>
      <c r="D5" s="269"/>
      <c r="E5" s="270"/>
    </row>
    <row r="6" spans="1:12" x14ac:dyDescent="0.25">
      <c r="A6" s="268"/>
      <c r="B6" s="269"/>
      <c r="C6" s="269"/>
      <c r="D6" s="269"/>
      <c r="E6" s="270"/>
    </row>
    <row r="7" spans="1:12" x14ac:dyDescent="0.25">
      <c r="A7" s="268"/>
      <c r="B7" s="269"/>
      <c r="C7" s="269"/>
      <c r="D7" s="269"/>
      <c r="E7" s="270"/>
    </row>
    <row r="8" spans="1:12" x14ac:dyDescent="0.25">
      <c r="A8" s="268"/>
      <c r="B8" s="269"/>
      <c r="C8" s="269"/>
      <c r="D8" s="269"/>
      <c r="E8" s="270"/>
    </row>
    <row r="9" spans="1:12" x14ac:dyDescent="0.25">
      <c r="A9" s="268"/>
      <c r="B9" s="269"/>
      <c r="C9" s="269"/>
      <c r="D9" s="269"/>
      <c r="E9" s="270"/>
    </row>
    <row r="10" spans="1:12" x14ac:dyDescent="0.25">
      <c r="A10" s="268"/>
      <c r="B10" s="269"/>
      <c r="C10" s="269"/>
      <c r="D10" s="269"/>
      <c r="E10" s="270"/>
    </row>
    <row r="11" spans="1:12" x14ac:dyDescent="0.25">
      <c r="A11" s="268"/>
      <c r="B11" s="269"/>
      <c r="C11" s="269"/>
      <c r="D11" s="269"/>
      <c r="E11" s="270"/>
    </row>
    <row r="12" spans="1:12" x14ac:dyDescent="0.25">
      <c r="A12" s="268"/>
      <c r="B12" s="269"/>
      <c r="C12" s="269"/>
      <c r="D12" s="269"/>
      <c r="E12" s="270"/>
    </row>
    <row r="13" spans="1:12" x14ac:dyDescent="0.25">
      <c r="A13" s="268"/>
      <c r="B13" s="269"/>
      <c r="C13" s="269"/>
      <c r="D13" s="269"/>
      <c r="E13" s="270"/>
    </row>
    <row r="14" spans="1:12" x14ac:dyDescent="0.25">
      <c r="A14" s="268"/>
      <c r="B14" s="269"/>
      <c r="C14" s="269"/>
      <c r="D14" s="269"/>
      <c r="E14" s="270"/>
    </row>
    <row r="15" spans="1:12" x14ac:dyDescent="0.25">
      <c r="A15" s="268"/>
      <c r="B15" s="269"/>
      <c r="C15" s="269"/>
      <c r="D15" s="269"/>
      <c r="E15" s="270"/>
    </row>
    <row r="16" spans="1:12" x14ac:dyDescent="0.25">
      <c r="A16" s="268"/>
      <c r="B16" s="269"/>
      <c r="C16" s="269"/>
      <c r="D16" s="269"/>
      <c r="E16" s="270"/>
    </row>
    <row r="17" spans="1:5" x14ac:dyDescent="0.25">
      <c r="A17" s="268"/>
      <c r="B17" s="269"/>
      <c r="C17" s="269"/>
      <c r="D17" s="269"/>
      <c r="E17" s="270"/>
    </row>
    <row r="18" spans="1:5" x14ac:dyDescent="0.25">
      <c r="A18" s="268"/>
      <c r="B18" s="269"/>
      <c r="C18" s="269"/>
      <c r="D18" s="269"/>
      <c r="E18" s="270"/>
    </row>
    <row r="19" spans="1:5" x14ac:dyDescent="0.25">
      <c r="A19" s="268"/>
      <c r="B19" s="269"/>
      <c r="C19" s="269"/>
      <c r="D19" s="269"/>
      <c r="E19" s="270"/>
    </row>
    <row r="20" spans="1:5" x14ac:dyDescent="0.25">
      <c r="A20" s="268"/>
      <c r="B20" s="269"/>
      <c r="C20" s="269"/>
      <c r="D20" s="269"/>
      <c r="E20" s="270"/>
    </row>
    <row r="21" spans="1:5" x14ac:dyDescent="0.25">
      <c r="A21" s="268"/>
      <c r="B21" s="269"/>
      <c r="C21" s="269"/>
      <c r="D21" s="269"/>
      <c r="E21" s="270"/>
    </row>
    <row r="22" spans="1:5" x14ac:dyDescent="0.25">
      <c r="A22" s="268"/>
      <c r="B22" s="269"/>
      <c r="C22" s="269"/>
      <c r="D22" s="269"/>
      <c r="E22" s="270"/>
    </row>
    <row r="23" spans="1:5" x14ac:dyDescent="0.25">
      <c r="A23" s="268"/>
      <c r="B23" s="269"/>
      <c r="C23" s="269"/>
      <c r="D23" s="269"/>
      <c r="E23" s="270"/>
    </row>
    <row r="24" spans="1:5" x14ac:dyDescent="0.25">
      <c r="A24" s="268"/>
      <c r="B24" s="269"/>
      <c r="C24" s="269"/>
      <c r="D24" s="269"/>
      <c r="E24" s="270"/>
    </row>
    <row r="25" spans="1:5" x14ac:dyDescent="0.25">
      <c r="A25" s="268"/>
      <c r="B25" s="269"/>
      <c r="C25" s="269"/>
      <c r="D25" s="269"/>
      <c r="E25" s="270"/>
    </row>
    <row r="26" spans="1:5" x14ac:dyDescent="0.25">
      <c r="A26" s="268"/>
      <c r="B26" s="269"/>
      <c r="C26" s="269"/>
      <c r="D26" s="269"/>
      <c r="E26" s="270"/>
    </row>
    <row r="27" spans="1:5" x14ac:dyDescent="0.25">
      <c r="A27" s="268"/>
      <c r="B27" s="269"/>
      <c r="C27" s="269"/>
      <c r="D27" s="269"/>
      <c r="E27" s="270"/>
    </row>
    <row r="28" spans="1:5" x14ac:dyDescent="0.25">
      <c r="A28" s="268"/>
      <c r="B28" s="269"/>
      <c r="C28" s="269"/>
      <c r="D28" s="269"/>
      <c r="E28" s="270"/>
    </row>
    <row r="29" spans="1:5" x14ac:dyDescent="0.25">
      <c r="A29" s="268"/>
      <c r="B29" s="269"/>
      <c r="C29" s="269"/>
      <c r="D29" s="269"/>
      <c r="E29" s="270"/>
    </row>
    <row r="30" spans="1:5" x14ac:dyDescent="0.25">
      <c r="A30" s="268"/>
      <c r="B30" s="269"/>
      <c r="C30" s="269"/>
      <c r="D30" s="269"/>
      <c r="E30" s="270"/>
    </row>
    <row r="31" spans="1:5" x14ac:dyDescent="0.25">
      <c r="A31" s="268"/>
      <c r="B31" s="269"/>
      <c r="C31" s="269"/>
      <c r="D31" s="269"/>
      <c r="E31" s="270"/>
    </row>
    <row r="32" spans="1:5" x14ac:dyDescent="0.25">
      <c r="A32" s="268"/>
      <c r="B32" s="269"/>
      <c r="C32" s="269"/>
      <c r="D32" s="269"/>
      <c r="E32" s="270"/>
    </row>
    <row r="33" spans="1:5" x14ac:dyDescent="0.25">
      <c r="A33" s="268"/>
      <c r="B33" s="269"/>
      <c r="C33" s="269"/>
      <c r="D33" s="269"/>
      <c r="E33" s="270"/>
    </row>
    <row r="34" spans="1:5" x14ac:dyDescent="0.25">
      <c r="A34" s="268"/>
      <c r="B34" s="269"/>
      <c r="C34" s="269"/>
      <c r="D34" s="269"/>
      <c r="E34" s="270"/>
    </row>
    <row r="35" spans="1:5" x14ac:dyDescent="0.25">
      <c r="A35" s="268"/>
      <c r="B35" s="269"/>
      <c r="C35" s="269"/>
      <c r="D35" s="269"/>
      <c r="E35" s="270"/>
    </row>
    <row r="36" spans="1:5" x14ac:dyDescent="0.25">
      <c r="A36" s="268"/>
      <c r="B36" s="269"/>
      <c r="C36" s="269"/>
      <c r="D36" s="269"/>
      <c r="E36" s="270"/>
    </row>
    <row r="37" spans="1:5" x14ac:dyDescent="0.25">
      <c r="A37" s="268"/>
      <c r="B37" s="269"/>
      <c r="C37" s="269"/>
      <c r="D37" s="269"/>
      <c r="E37" s="270"/>
    </row>
    <row r="38" spans="1:5" x14ac:dyDescent="0.25">
      <c r="A38" s="268"/>
      <c r="B38" s="269"/>
      <c r="C38" s="269"/>
      <c r="D38" s="269"/>
      <c r="E38" s="270"/>
    </row>
    <row r="39" spans="1:5" ht="13" thickBot="1" x14ac:dyDescent="0.3">
      <c r="A39" s="265"/>
      <c r="B39" s="266"/>
      <c r="C39" s="266"/>
      <c r="D39" s="266"/>
      <c r="E39" s="267"/>
    </row>
  </sheetData>
  <mergeCells count="37">
    <mergeCell ref="A25:E25"/>
    <mergeCell ref="A24:E24"/>
    <mergeCell ref="A23:E23"/>
    <mergeCell ref="A4:E4"/>
    <mergeCell ref="A17:E17"/>
    <mergeCell ref="A16:E16"/>
    <mergeCell ref="A15:E15"/>
    <mergeCell ref="A14:E14"/>
    <mergeCell ref="A13:E13"/>
    <mergeCell ref="A12:E12"/>
    <mergeCell ref="A6:E6"/>
    <mergeCell ref="A9:E9"/>
    <mergeCell ref="A11:E11"/>
    <mergeCell ref="A10:E10"/>
    <mergeCell ref="A8:E8"/>
    <mergeCell ref="A7:E7"/>
    <mergeCell ref="A21:E21"/>
    <mergeCell ref="A5:E5"/>
    <mergeCell ref="A20:E20"/>
    <mergeCell ref="A19:E19"/>
    <mergeCell ref="A18:E18"/>
    <mergeCell ref="B3:C3"/>
    <mergeCell ref="A39:E39"/>
    <mergeCell ref="A38:E38"/>
    <mergeCell ref="A37:E37"/>
    <mergeCell ref="A36:E36"/>
    <mergeCell ref="A35:E35"/>
    <mergeCell ref="A34:E34"/>
    <mergeCell ref="A33:E33"/>
    <mergeCell ref="A32:E32"/>
    <mergeCell ref="A31:E31"/>
    <mergeCell ref="A30:E30"/>
    <mergeCell ref="A29:E29"/>
    <mergeCell ref="A28:E28"/>
    <mergeCell ref="A27:E27"/>
    <mergeCell ref="A26:E26"/>
    <mergeCell ref="A22:E22"/>
  </mergeCells>
  <phoneticPr fontId="0" type="noConversion"/>
  <pageMargins left="0.66" right="0.34" top="0.69" bottom="0.44" header="0.4921259845" footer="0.28999999999999998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2260"/>
  <sheetViews>
    <sheetView zoomScaleNormal="100" zoomScaleSheetLayoutView="100" workbookViewId="0">
      <selection activeCell="E17" sqref="E17"/>
    </sheetView>
  </sheetViews>
  <sheetFormatPr baseColWidth="10" defaultColWidth="9.1796875" defaultRowHeight="12.5" x14ac:dyDescent="0.25"/>
  <cols>
    <col min="1" max="1" width="21" bestFit="1" customWidth="1"/>
    <col min="2" max="2" width="25.1796875" style="83" customWidth="1"/>
    <col min="3" max="3" width="12.453125" bestFit="1" customWidth="1"/>
    <col min="4" max="4" width="11.453125" customWidth="1"/>
    <col min="5" max="5" width="26.453125" style="83" customWidth="1"/>
    <col min="6" max="6" width="12.453125" bestFit="1" customWidth="1"/>
    <col min="7" max="7" width="11.453125" customWidth="1"/>
    <col min="8" max="8" width="18.1796875" style="83" bestFit="1" customWidth="1"/>
    <col min="9" max="9" width="11.453125" style="83" customWidth="1"/>
    <col min="10" max="256" width="11.453125" customWidth="1"/>
  </cols>
  <sheetData>
    <row r="1" spans="1:9" ht="43" customHeight="1" x14ac:dyDescent="0.3">
      <c r="A1" s="85">
        <v>2008</v>
      </c>
      <c r="B1" s="280" t="s">
        <v>47</v>
      </c>
      <c r="C1" s="281"/>
      <c r="D1" s="281"/>
      <c r="E1" s="280" t="s">
        <v>48</v>
      </c>
      <c r="F1" s="281"/>
      <c r="G1" s="282"/>
      <c r="H1" s="85" t="s">
        <v>49</v>
      </c>
    </row>
    <row r="2" spans="1:9" x14ac:dyDescent="0.25">
      <c r="A2" s="86" t="s">
        <v>50</v>
      </c>
      <c r="B2" s="283">
        <v>501.74999999999801</v>
      </c>
      <c r="C2" s="284"/>
      <c r="D2" s="284"/>
      <c r="E2" s="283">
        <v>92.85</v>
      </c>
      <c r="F2" s="284"/>
      <c r="G2" s="285"/>
      <c r="H2" s="88">
        <f>B2-E2</f>
        <v>408.89999999999804</v>
      </c>
    </row>
    <row r="3" spans="1:9" x14ac:dyDescent="0.25">
      <c r="A3" s="90" t="s">
        <v>51</v>
      </c>
      <c r="B3" s="274">
        <v>866</v>
      </c>
      <c r="C3" s="275"/>
      <c r="D3" s="275"/>
      <c r="E3" s="274">
        <v>115</v>
      </c>
      <c r="F3" s="275"/>
      <c r="G3" s="276"/>
      <c r="H3" s="84">
        <f>B3-E3</f>
        <v>751</v>
      </c>
    </row>
    <row r="4" spans="1:9" x14ac:dyDescent="0.25">
      <c r="A4" s="90" t="s">
        <v>52</v>
      </c>
      <c r="B4" s="274">
        <v>26</v>
      </c>
      <c r="C4" s="275"/>
      <c r="D4" s="275"/>
      <c r="E4" s="274">
        <v>30</v>
      </c>
      <c r="F4" s="275"/>
      <c r="G4" s="276"/>
      <c r="H4" s="84">
        <v>25</v>
      </c>
    </row>
    <row r="5" spans="1:9" x14ac:dyDescent="0.25">
      <c r="A5" s="90" t="s">
        <v>56</v>
      </c>
      <c r="B5" s="274">
        <v>404</v>
      </c>
      <c r="C5" s="275"/>
      <c r="D5" s="276"/>
      <c r="E5" s="274">
        <v>66</v>
      </c>
      <c r="F5" s="275"/>
      <c r="G5" s="276"/>
      <c r="H5" s="84">
        <f>B5-E5</f>
        <v>338</v>
      </c>
    </row>
    <row r="6" spans="1:9" x14ac:dyDescent="0.25">
      <c r="A6" s="90" t="s">
        <v>57</v>
      </c>
      <c r="B6" s="274">
        <v>238</v>
      </c>
      <c r="C6" s="275"/>
      <c r="D6" s="276"/>
      <c r="E6" s="274">
        <v>46</v>
      </c>
      <c r="F6" s="275"/>
      <c r="G6" s="276"/>
      <c r="H6" s="104">
        <f>B6-E6</f>
        <v>192</v>
      </c>
    </row>
    <row r="7" spans="1:9" x14ac:dyDescent="0.25">
      <c r="A7" s="90" t="s">
        <v>58</v>
      </c>
      <c r="B7" s="277">
        <v>122</v>
      </c>
      <c r="C7" s="278"/>
      <c r="D7" s="279"/>
      <c r="E7" s="277">
        <v>34</v>
      </c>
      <c r="F7" s="278"/>
      <c r="G7" s="279"/>
      <c r="H7" s="105">
        <f>B7-E7</f>
        <v>88</v>
      </c>
    </row>
    <row r="8" spans="1:9" ht="13" x14ac:dyDescent="0.3">
      <c r="B8" s="101" t="s">
        <v>53</v>
      </c>
      <c r="C8" s="102" t="s">
        <v>54</v>
      </c>
      <c r="D8" s="103" t="s">
        <v>55</v>
      </c>
      <c r="E8" s="101" t="s">
        <v>53</v>
      </c>
      <c r="F8" s="102" t="s">
        <v>54</v>
      </c>
      <c r="G8" s="103" t="s">
        <v>55</v>
      </c>
      <c r="H8" s="19"/>
      <c r="I8" s="19"/>
    </row>
    <row r="9" spans="1:9" s="19" customFormat="1" x14ac:dyDescent="0.25">
      <c r="B9" s="114" t="s">
        <v>100</v>
      </c>
      <c r="C9" s="115">
        <v>483.75</v>
      </c>
      <c r="D9" s="116">
        <v>786</v>
      </c>
      <c r="E9" s="114" t="s">
        <v>100</v>
      </c>
      <c r="F9" s="115">
        <v>90</v>
      </c>
      <c r="G9" s="116">
        <v>105</v>
      </c>
    </row>
    <row r="10" spans="1:9" s="19" customFormat="1" x14ac:dyDescent="0.25">
      <c r="B10" s="117" t="s">
        <v>101</v>
      </c>
      <c r="C10" s="94">
        <v>12.95</v>
      </c>
      <c r="D10" s="118">
        <v>33</v>
      </c>
      <c r="E10" s="119" t="s">
        <v>101</v>
      </c>
      <c r="F10" s="120">
        <v>2.85</v>
      </c>
      <c r="G10" s="121">
        <v>10</v>
      </c>
    </row>
    <row r="11" spans="1:9" s="19" customFormat="1" x14ac:dyDescent="0.25">
      <c r="B11" s="119" t="s">
        <v>102</v>
      </c>
      <c r="C11" s="120">
        <v>5.05</v>
      </c>
      <c r="D11" s="121">
        <v>47</v>
      </c>
      <c r="E11" s="93"/>
      <c r="F11" s="94"/>
      <c r="G11" s="95"/>
    </row>
    <row r="12" spans="1:9" x14ac:dyDescent="0.25">
      <c r="B12" s="175"/>
      <c r="C12" s="176"/>
      <c r="D12" s="177"/>
      <c r="E12" s="175"/>
      <c r="F12" s="176"/>
      <c r="G12" s="177"/>
      <c r="H12"/>
      <c r="I12"/>
    </row>
    <row r="13" spans="1:9" x14ac:dyDescent="0.25">
      <c r="B13" s="175"/>
      <c r="C13" s="176"/>
      <c r="D13" s="177"/>
      <c r="E13" s="175"/>
      <c r="F13" s="176"/>
      <c r="G13" s="177"/>
      <c r="H13"/>
      <c r="I13"/>
    </row>
    <row r="14" spans="1:9" x14ac:dyDescent="0.25">
      <c r="B14" s="175"/>
      <c r="C14" s="176"/>
      <c r="D14" s="177"/>
      <c r="E14" s="175"/>
      <c r="F14" s="176"/>
      <c r="G14" s="177"/>
      <c r="H14"/>
      <c r="I14"/>
    </row>
    <row r="15" spans="1:9" ht="44.15" customHeight="1" x14ac:dyDescent="0.3">
      <c r="A15" s="85">
        <v>2021</v>
      </c>
      <c r="B15" s="280" t="s">
        <v>47</v>
      </c>
      <c r="C15" s="281"/>
      <c r="D15" s="282"/>
      <c r="E15" s="178" t="s">
        <v>217</v>
      </c>
      <c r="H15"/>
      <c r="I15"/>
    </row>
    <row r="16" spans="1:9" x14ac:dyDescent="0.25">
      <c r="A16" s="179" t="s">
        <v>50</v>
      </c>
      <c r="B16" s="283">
        <v>527.15</v>
      </c>
      <c r="C16" s="284"/>
      <c r="D16" s="285"/>
      <c r="E16" s="180">
        <f t="shared" ref="E16:E21" si="0">(100-(100/H2*B16))*-1</f>
        <v>28.919051112742125</v>
      </c>
      <c r="H16"/>
      <c r="I16"/>
    </row>
    <row r="17" spans="1:9" x14ac:dyDescent="0.25">
      <c r="A17" s="181" t="s">
        <v>51</v>
      </c>
      <c r="B17" s="274">
        <v>668</v>
      </c>
      <c r="C17" s="275"/>
      <c r="D17" s="276"/>
      <c r="E17" s="180">
        <f t="shared" si="0"/>
        <v>-11.051930758988007</v>
      </c>
      <c r="H17"/>
      <c r="I17"/>
    </row>
    <row r="18" spans="1:9" x14ac:dyDescent="0.25">
      <c r="A18" s="181" t="s">
        <v>52</v>
      </c>
      <c r="B18" s="274">
        <v>30</v>
      </c>
      <c r="C18" s="275"/>
      <c r="D18" s="276"/>
      <c r="E18" s="180">
        <f t="shared" si="0"/>
        <v>20</v>
      </c>
      <c r="H18"/>
      <c r="I18"/>
    </row>
    <row r="19" spans="1:9" x14ac:dyDescent="0.25">
      <c r="A19" s="181" t="s">
        <v>56</v>
      </c>
      <c r="B19" s="274">
        <v>436</v>
      </c>
      <c r="C19" s="275"/>
      <c r="D19" s="276"/>
      <c r="E19" s="180">
        <f t="shared" si="0"/>
        <v>28.9940828402367</v>
      </c>
      <c r="H19"/>
      <c r="I19"/>
    </row>
    <row r="20" spans="1:9" x14ac:dyDescent="0.25">
      <c r="A20" s="181" t="s">
        <v>57</v>
      </c>
      <c r="B20" s="274">
        <v>302</v>
      </c>
      <c r="C20" s="275"/>
      <c r="D20" s="276"/>
      <c r="E20" s="180">
        <f t="shared" si="0"/>
        <v>57.291666666666686</v>
      </c>
      <c r="H20"/>
      <c r="I20"/>
    </row>
    <row r="21" spans="1:9" x14ac:dyDescent="0.25">
      <c r="A21" s="181" t="s">
        <v>58</v>
      </c>
      <c r="B21" s="277">
        <v>165</v>
      </c>
      <c r="C21" s="278"/>
      <c r="D21" s="279"/>
      <c r="E21" s="180">
        <f t="shared" si="0"/>
        <v>87.500000000000028</v>
      </c>
      <c r="H21"/>
      <c r="I21"/>
    </row>
    <row r="22" spans="1:9" ht="13" x14ac:dyDescent="0.3">
      <c r="B22" s="101" t="s">
        <v>53</v>
      </c>
      <c r="C22" s="102" t="s">
        <v>54</v>
      </c>
      <c r="D22" s="103" t="s">
        <v>55</v>
      </c>
      <c r="E22"/>
      <c r="H22"/>
      <c r="I22"/>
    </row>
    <row r="23" spans="1:9" x14ac:dyDescent="0.25">
      <c r="B23" s="114" t="s">
        <v>100</v>
      </c>
      <c r="C23" s="185">
        <v>511.99999999999977</v>
      </c>
      <c r="D23" s="186">
        <v>641</v>
      </c>
      <c r="E23"/>
      <c r="H23"/>
      <c r="I23"/>
    </row>
    <row r="24" spans="1:9" x14ac:dyDescent="0.25">
      <c r="B24" s="117" t="s">
        <v>101</v>
      </c>
      <c r="C24" s="187">
        <v>12.100000000000001</v>
      </c>
      <c r="D24" s="188">
        <v>17</v>
      </c>
      <c r="E24"/>
      <c r="H24"/>
      <c r="I24"/>
    </row>
    <row r="25" spans="1:9" x14ac:dyDescent="0.25">
      <c r="B25" s="119" t="s">
        <v>102</v>
      </c>
      <c r="C25" s="189">
        <v>3.05</v>
      </c>
      <c r="D25" s="190">
        <v>10</v>
      </c>
      <c r="E25" s="175"/>
      <c r="F25" s="176"/>
      <c r="G25" s="177"/>
      <c r="H25"/>
      <c r="I25"/>
    </row>
    <row r="26" spans="1:9" x14ac:dyDescent="0.25">
      <c r="B26" s="175"/>
      <c r="C26" s="176"/>
      <c r="D26" s="177"/>
      <c r="E26" s="175"/>
      <c r="F26" s="176"/>
      <c r="G26" s="177"/>
      <c r="H26"/>
      <c r="I26"/>
    </row>
    <row r="27" spans="1:9" s="19" customFormat="1" x14ac:dyDescent="0.25">
      <c r="B27" s="93"/>
      <c r="C27" s="94"/>
      <c r="D27" s="95"/>
      <c r="E27" s="93"/>
      <c r="F27" s="94"/>
      <c r="G27" s="95"/>
    </row>
    <row r="28" spans="1:9" s="19" customFormat="1" x14ac:dyDescent="0.25">
      <c r="B28" s="93"/>
      <c r="C28" s="94"/>
      <c r="D28" s="95"/>
      <c r="E28" s="93"/>
      <c r="F28" s="94"/>
      <c r="G28" s="95"/>
    </row>
    <row r="29" spans="1:9" s="19" customFormat="1" x14ac:dyDescent="0.25">
      <c r="B29" s="93"/>
      <c r="C29" s="94"/>
      <c r="D29" s="95"/>
      <c r="E29" s="93"/>
      <c r="F29" s="94"/>
      <c r="G29" s="95"/>
    </row>
    <row r="30" spans="1:9" s="19" customFormat="1" x14ac:dyDescent="0.25">
      <c r="B30" s="93"/>
      <c r="C30" s="94"/>
      <c r="D30" s="95"/>
      <c r="E30" s="93"/>
      <c r="F30" s="94"/>
      <c r="G30" s="95"/>
    </row>
    <row r="31" spans="1:9" s="19" customFormat="1" x14ac:dyDescent="0.25">
      <c r="B31" s="93"/>
      <c r="C31" s="94"/>
      <c r="D31" s="95"/>
      <c r="E31" s="93"/>
      <c r="F31" s="94"/>
      <c r="G31" s="95"/>
    </row>
    <row r="32" spans="1:9" s="19" customFormat="1" x14ac:dyDescent="0.25">
      <c r="B32" s="93"/>
      <c r="C32" s="94"/>
      <c r="D32" s="95"/>
      <c r="E32" s="93"/>
      <c r="F32" s="94"/>
      <c r="G32" s="95"/>
    </row>
    <row r="33" spans="2:7" s="19" customFormat="1" x14ac:dyDescent="0.25">
      <c r="B33" s="93"/>
      <c r="C33" s="94"/>
      <c r="D33" s="95"/>
      <c r="E33" s="93"/>
      <c r="F33" s="94"/>
      <c r="G33" s="95"/>
    </row>
    <row r="34" spans="2:7" s="19" customFormat="1" x14ac:dyDescent="0.25">
      <c r="B34" s="93"/>
      <c r="C34" s="94"/>
      <c r="D34" s="95"/>
      <c r="E34" s="93"/>
      <c r="F34" s="94"/>
      <c r="G34" s="95"/>
    </row>
    <row r="35" spans="2:7" s="19" customFormat="1" x14ac:dyDescent="0.25">
      <c r="B35" s="93"/>
      <c r="C35" s="94"/>
      <c r="D35" s="95"/>
      <c r="E35" s="93"/>
      <c r="F35" s="94"/>
      <c r="G35" s="95"/>
    </row>
    <row r="36" spans="2:7" s="19" customFormat="1" x14ac:dyDescent="0.25">
      <c r="B36" s="93"/>
      <c r="C36" s="94"/>
      <c r="D36" s="95"/>
      <c r="E36" s="93"/>
      <c r="F36" s="94"/>
      <c r="G36" s="95"/>
    </row>
    <row r="37" spans="2:7" s="19" customFormat="1" x14ac:dyDescent="0.25">
      <c r="B37" s="93"/>
      <c r="C37" s="94"/>
      <c r="D37" s="95"/>
      <c r="E37" s="93"/>
      <c r="F37" s="94"/>
      <c r="G37" s="95"/>
    </row>
    <row r="38" spans="2:7" s="19" customFormat="1" x14ac:dyDescent="0.25">
      <c r="B38" s="93"/>
      <c r="C38" s="94"/>
      <c r="D38" s="95"/>
      <c r="E38" s="93"/>
      <c r="F38" s="94"/>
      <c r="G38" s="95"/>
    </row>
    <row r="39" spans="2:7" s="19" customFormat="1" x14ac:dyDescent="0.25">
      <c r="B39" s="93"/>
      <c r="C39" s="94"/>
      <c r="D39" s="95"/>
      <c r="E39" s="93"/>
      <c r="F39" s="94"/>
      <c r="G39" s="95"/>
    </row>
    <row r="40" spans="2:7" s="19" customFormat="1" x14ac:dyDescent="0.25">
      <c r="B40" s="93"/>
      <c r="C40" s="94"/>
      <c r="D40" s="95"/>
      <c r="E40" s="93"/>
      <c r="F40" s="94"/>
      <c r="G40" s="95"/>
    </row>
    <row r="41" spans="2:7" s="19" customFormat="1" x14ac:dyDescent="0.25">
      <c r="B41" s="93"/>
      <c r="C41" s="94"/>
      <c r="D41" s="95"/>
      <c r="E41" s="93"/>
      <c r="F41" s="94"/>
      <c r="G41" s="95"/>
    </row>
    <row r="42" spans="2:7" s="19" customFormat="1" x14ac:dyDescent="0.25">
      <c r="B42" s="93"/>
      <c r="C42" s="94"/>
      <c r="D42" s="95"/>
      <c r="E42" s="93"/>
      <c r="F42" s="94"/>
      <c r="G42" s="95"/>
    </row>
    <row r="43" spans="2:7" s="19" customFormat="1" x14ac:dyDescent="0.25">
      <c r="B43" s="93"/>
      <c r="C43" s="94"/>
      <c r="D43" s="95"/>
      <c r="E43" s="93"/>
      <c r="F43" s="94"/>
      <c r="G43" s="95"/>
    </row>
    <row r="44" spans="2:7" s="19" customFormat="1" x14ac:dyDescent="0.25">
      <c r="B44" s="93"/>
      <c r="C44" s="94"/>
      <c r="D44" s="95"/>
      <c r="E44" s="93"/>
      <c r="F44" s="94"/>
      <c r="G44" s="95"/>
    </row>
    <row r="45" spans="2:7" s="19" customFormat="1" x14ac:dyDescent="0.25">
      <c r="B45" s="93"/>
      <c r="C45" s="94"/>
      <c r="D45" s="95"/>
      <c r="E45" s="93"/>
      <c r="F45" s="94"/>
      <c r="G45" s="95"/>
    </row>
    <row r="46" spans="2:7" s="19" customFormat="1" x14ac:dyDescent="0.25">
      <c r="B46" s="93"/>
      <c r="C46" s="94"/>
      <c r="D46" s="95"/>
      <c r="E46" s="93"/>
      <c r="F46" s="94"/>
      <c r="G46" s="95"/>
    </row>
    <row r="47" spans="2:7" s="19" customFormat="1" x14ac:dyDescent="0.25">
      <c r="B47" s="93"/>
      <c r="C47" s="94"/>
      <c r="D47" s="95"/>
      <c r="E47" s="93"/>
      <c r="F47" s="94"/>
      <c r="G47" s="95"/>
    </row>
    <row r="48" spans="2:7" s="19" customFormat="1" x14ac:dyDescent="0.25">
      <c r="B48" s="93"/>
      <c r="C48" s="94"/>
      <c r="D48" s="95"/>
      <c r="E48" s="93"/>
      <c r="F48" s="94"/>
      <c r="G48" s="95"/>
    </row>
    <row r="49" spans="2:7" s="19" customFormat="1" x14ac:dyDescent="0.25">
      <c r="B49" s="93"/>
      <c r="C49" s="94"/>
      <c r="D49" s="95"/>
      <c r="E49" s="93"/>
      <c r="F49" s="94"/>
      <c r="G49" s="95"/>
    </row>
    <row r="50" spans="2:7" s="19" customFormat="1" x14ac:dyDescent="0.25">
      <c r="B50" s="93"/>
      <c r="C50" s="94"/>
      <c r="D50" s="95"/>
      <c r="E50" s="93"/>
      <c r="F50" s="94"/>
      <c r="G50" s="95"/>
    </row>
    <row r="51" spans="2:7" s="19" customFormat="1" x14ac:dyDescent="0.25">
      <c r="B51" s="93"/>
      <c r="C51" s="94"/>
      <c r="D51" s="95"/>
      <c r="E51" s="93"/>
      <c r="F51" s="94"/>
      <c r="G51" s="95"/>
    </row>
    <row r="52" spans="2:7" s="19" customFormat="1" x14ac:dyDescent="0.25">
      <c r="B52" s="93"/>
      <c r="C52" s="94"/>
      <c r="D52" s="95"/>
      <c r="E52" s="93"/>
      <c r="F52" s="94"/>
      <c r="G52" s="95"/>
    </row>
    <row r="53" spans="2:7" s="19" customFormat="1" x14ac:dyDescent="0.25">
      <c r="B53" s="93"/>
      <c r="C53" s="94"/>
      <c r="D53" s="95"/>
      <c r="E53" s="93"/>
      <c r="F53" s="94"/>
      <c r="G53" s="95"/>
    </row>
    <row r="54" spans="2:7" s="19" customFormat="1" x14ac:dyDescent="0.25">
      <c r="B54" s="93"/>
      <c r="C54" s="94"/>
      <c r="D54" s="95"/>
      <c r="E54" s="93"/>
      <c r="F54" s="94"/>
      <c r="G54" s="95"/>
    </row>
    <row r="55" spans="2:7" s="19" customFormat="1" x14ac:dyDescent="0.25">
      <c r="B55" s="93"/>
      <c r="C55" s="96"/>
      <c r="D55" s="97"/>
      <c r="E55" s="93"/>
      <c r="F55" s="94"/>
      <c r="G55" s="95"/>
    </row>
    <row r="56" spans="2:7" s="19" customFormat="1" x14ac:dyDescent="0.25">
      <c r="B56" s="93"/>
      <c r="C56" s="98"/>
      <c r="D56" s="93"/>
      <c r="E56" s="93"/>
      <c r="F56" s="99"/>
      <c r="G56" s="100"/>
    </row>
    <row r="57" spans="2:7" s="19" customFormat="1" x14ac:dyDescent="0.25">
      <c r="B57" s="93"/>
      <c r="C57" s="98"/>
      <c r="D57" s="93"/>
      <c r="E57" s="93"/>
      <c r="F57" s="99"/>
      <c r="G57" s="100"/>
    </row>
    <row r="58" spans="2:7" s="19" customFormat="1" x14ac:dyDescent="0.25">
      <c r="B58" s="93"/>
      <c r="C58" s="98"/>
      <c r="D58" s="93"/>
      <c r="E58" s="93"/>
      <c r="F58" s="98"/>
      <c r="G58" s="93"/>
    </row>
    <row r="59" spans="2:7" s="19" customFormat="1" x14ac:dyDescent="0.25">
      <c r="B59" s="93"/>
      <c r="C59" s="98"/>
      <c r="D59" s="93"/>
      <c r="E59" s="93"/>
      <c r="F59" s="98"/>
      <c r="G59" s="93"/>
    </row>
    <row r="60" spans="2:7" s="19" customFormat="1" x14ac:dyDescent="0.25">
      <c r="B60" s="93"/>
      <c r="C60" s="98"/>
      <c r="D60" s="93"/>
      <c r="E60" s="93"/>
      <c r="F60" s="98"/>
      <c r="G60" s="93"/>
    </row>
    <row r="61" spans="2:7" s="19" customFormat="1" x14ac:dyDescent="0.25">
      <c r="B61" s="93"/>
      <c r="C61" s="93"/>
      <c r="D61" s="93"/>
      <c r="E61" s="93"/>
      <c r="F61" s="93"/>
      <c r="G61" s="93"/>
    </row>
    <row r="62" spans="2:7" s="19" customFormat="1" x14ac:dyDescent="0.25">
      <c r="B62" s="93"/>
      <c r="C62" s="93"/>
      <c r="D62" s="93"/>
      <c r="E62" s="93"/>
      <c r="F62" s="93"/>
      <c r="G62" s="93"/>
    </row>
    <row r="63" spans="2:7" s="19" customFormat="1" x14ac:dyDescent="0.25">
      <c r="B63" s="93"/>
      <c r="C63" s="93"/>
      <c r="D63" s="93"/>
      <c r="E63" s="93"/>
      <c r="F63" s="93"/>
      <c r="G63" s="93"/>
    </row>
    <row r="64" spans="2:7" s="19" customFormat="1" x14ac:dyDescent="0.25">
      <c r="B64" s="93"/>
      <c r="C64" s="93"/>
      <c r="D64" s="93"/>
      <c r="E64" s="93"/>
      <c r="F64" s="93"/>
      <c r="G64" s="93"/>
    </row>
    <row r="65" spans="2:7" s="19" customFormat="1" x14ac:dyDescent="0.25">
      <c r="B65" s="93"/>
      <c r="C65" s="93"/>
      <c r="D65" s="93"/>
      <c r="E65" s="93"/>
      <c r="F65" s="93"/>
      <c r="G65" s="93"/>
    </row>
    <row r="66" spans="2:7" s="19" customFormat="1" x14ac:dyDescent="0.25">
      <c r="B66" s="93"/>
      <c r="C66" s="93"/>
      <c r="D66" s="93"/>
      <c r="E66" s="93"/>
      <c r="F66" s="93"/>
      <c r="G66" s="93"/>
    </row>
    <row r="67" spans="2:7" s="19" customFormat="1" x14ac:dyDescent="0.25">
      <c r="B67" s="93"/>
      <c r="C67" s="93"/>
      <c r="D67" s="93"/>
      <c r="E67" s="93"/>
      <c r="F67" s="93"/>
      <c r="G67" s="93"/>
    </row>
    <row r="68" spans="2:7" s="19" customFormat="1" x14ac:dyDescent="0.25">
      <c r="B68" s="93"/>
      <c r="C68" s="93"/>
      <c r="D68" s="93"/>
      <c r="E68" s="93"/>
      <c r="F68" s="93"/>
      <c r="G68" s="93"/>
    </row>
    <row r="69" spans="2:7" s="19" customFormat="1" x14ac:dyDescent="0.25">
      <c r="B69" s="93"/>
      <c r="C69" s="93"/>
      <c r="D69" s="93"/>
      <c r="E69" s="93"/>
      <c r="F69" s="93"/>
      <c r="G69" s="93"/>
    </row>
    <row r="70" spans="2:7" s="19" customFormat="1" x14ac:dyDescent="0.25">
      <c r="B70" s="93"/>
      <c r="C70" s="93"/>
      <c r="D70" s="93"/>
      <c r="E70" s="93"/>
      <c r="F70" s="93"/>
      <c r="G70" s="93"/>
    </row>
    <row r="71" spans="2:7" s="19" customFormat="1" x14ac:dyDescent="0.25">
      <c r="B71" s="93"/>
      <c r="C71" s="93"/>
      <c r="D71" s="93"/>
      <c r="E71" s="93"/>
      <c r="F71" s="93"/>
      <c r="G71" s="93"/>
    </row>
    <row r="72" spans="2:7" s="19" customFormat="1" x14ac:dyDescent="0.25">
      <c r="B72" s="93"/>
      <c r="C72" s="93"/>
      <c r="D72" s="93"/>
      <c r="E72" s="93"/>
      <c r="F72" s="93"/>
      <c r="G72" s="93"/>
    </row>
    <row r="73" spans="2:7" s="19" customFormat="1" x14ac:dyDescent="0.25">
      <c r="B73" s="93"/>
      <c r="C73" s="93"/>
      <c r="D73" s="93"/>
      <c r="E73" s="93"/>
      <c r="F73" s="93"/>
      <c r="G73" s="93"/>
    </row>
    <row r="74" spans="2:7" s="19" customFormat="1" x14ac:dyDescent="0.25">
      <c r="B74" s="93"/>
      <c r="C74" s="93"/>
      <c r="D74" s="93"/>
      <c r="E74" s="93"/>
      <c r="F74" s="93"/>
      <c r="G74" s="93"/>
    </row>
    <row r="75" spans="2:7" s="19" customFormat="1" x14ac:dyDescent="0.25">
      <c r="B75" s="93"/>
      <c r="C75" s="93"/>
      <c r="D75" s="93"/>
      <c r="E75" s="93"/>
      <c r="F75" s="93"/>
      <c r="G75" s="93"/>
    </row>
    <row r="76" spans="2:7" s="19" customFormat="1" x14ac:dyDescent="0.25">
      <c r="B76" s="93"/>
      <c r="C76" s="93"/>
      <c r="D76" s="93"/>
      <c r="E76" s="93"/>
      <c r="F76" s="93"/>
      <c r="G76" s="93"/>
    </row>
    <row r="77" spans="2:7" s="19" customFormat="1" x14ac:dyDescent="0.25">
      <c r="B77" s="93"/>
      <c r="C77" s="93"/>
      <c r="D77" s="93"/>
      <c r="E77" s="93"/>
      <c r="F77" s="93"/>
      <c r="G77" s="93"/>
    </row>
    <row r="78" spans="2:7" s="19" customFormat="1" x14ac:dyDescent="0.25">
      <c r="B78" s="93"/>
      <c r="C78" s="93"/>
      <c r="D78" s="93"/>
      <c r="E78" s="93"/>
      <c r="F78" s="93"/>
      <c r="G78" s="93"/>
    </row>
    <row r="79" spans="2:7" s="19" customFormat="1" x14ac:dyDescent="0.25">
      <c r="B79" s="93"/>
      <c r="C79" s="93"/>
      <c r="D79" s="93"/>
      <c r="E79" s="93"/>
      <c r="F79" s="93"/>
      <c r="G79" s="93"/>
    </row>
    <row r="80" spans="2:7" s="19" customFormat="1" x14ac:dyDescent="0.25">
      <c r="B80" s="93"/>
      <c r="C80" s="93"/>
      <c r="D80" s="93"/>
      <c r="E80" s="93"/>
      <c r="F80" s="93"/>
      <c r="G80" s="93"/>
    </row>
    <row r="81" spans="2:7" s="19" customFormat="1" x14ac:dyDescent="0.25">
      <c r="B81" s="93"/>
      <c r="C81" s="93"/>
      <c r="D81" s="93"/>
      <c r="E81" s="93"/>
      <c r="F81" s="93"/>
      <c r="G81" s="93"/>
    </row>
    <row r="82" spans="2:7" s="19" customFormat="1" x14ac:dyDescent="0.25">
      <c r="B82" s="93"/>
      <c r="C82" s="93"/>
      <c r="D82" s="93"/>
      <c r="E82" s="93"/>
      <c r="F82" s="93"/>
      <c r="G82" s="93"/>
    </row>
    <row r="83" spans="2:7" s="19" customFormat="1" x14ac:dyDescent="0.25">
      <c r="B83" s="93"/>
      <c r="C83" s="93"/>
      <c r="D83" s="93"/>
      <c r="E83" s="93"/>
      <c r="F83" s="93"/>
      <c r="G83" s="93"/>
    </row>
    <row r="84" spans="2:7" s="19" customFormat="1" x14ac:dyDescent="0.25">
      <c r="B84" s="93"/>
      <c r="C84" s="93"/>
      <c r="D84" s="93"/>
      <c r="E84" s="93"/>
      <c r="F84" s="93"/>
      <c r="G84" s="93"/>
    </row>
    <row r="85" spans="2:7" s="19" customFormat="1" x14ac:dyDescent="0.25">
      <c r="B85" s="93"/>
      <c r="C85" s="93"/>
      <c r="D85" s="93"/>
      <c r="E85" s="93"/>
      <c r="F85" s="93"/>
      <c r="G85" s="93"/>
    </row>
    <row r="86" spans="2:7" s="19" customFormat="1" x14ac:dyDescent="0.25">
      <c r="B86" s="93"/>
      <c r="C86" s="93"/>
      <c r="D86" s="93"/>
      <c r="E86" s="93"/>
      <c r="F86" s="93"/>
      <c r="G86" s="93"/>
    </row>
    <row r="87" spans="2:7" s="19" customFormat="1" x14ac:dyDescent="0.25">
      <c r="B87" s="93"/>
      <c r="C87" s="93"/>
      <c r="D87" s="93"/>
      <c r="E87" s="93"/>
      <c r="F87" s="93"/>
      <c r="G87" s="93"/>
    </row>
    <row r="88" spans="2:7" s="19" customFormat="1" x14ac:dyDescent="0.25">
      <c r="B88" s="93"/>
      <c r="C88" s="93"/>
      <c r="D88" s="93"/>
      <c r="E88" s="93"/>
      <c r="F88" s="93"/>
      <c r="G88" s="93"/>
    </row>
    <row r="89" spans="2:7" s="19" customFormat="1" x14ac:dyDescent="0.25">
      <c r="B89" s="93"/>
      <c r="C89" s="93"/>
      <c r="D89" s="93"/>
      <c r="E89" s="93"/>
      <c r="F89" s="93"/>
      <c r="G89" s="93"/>
    </row>
    <row r="90" spans="2:7" s="19" customFormat="1" x14ac:dyDescent="0.25">
      <c r="B90" s="93"/>
      <c r="C90" s="93"/>
      <c r="D90" s="93"/>
      <c r="E90" s="93"/>
      <c r="F90" s="93"/>
      <c r="G90" s="93"/>
    </row>
    <row r="91" spans="2:7" s="19" customFormat="1" x14ac:dyDescent="0.25">
      <c r="B91" s="93"/>
      <c r="C91" s="93"/>
      <c r="D91" s="93"/>
      <c r="E91" s="93"/>
      <c r="F91" s="93"/>
      <c r="G91" s="93"/>
    </row>
    <row r="92" spans="2:7" s="19" customFormat="1" x14ac:dyDescent="0.25"/>
    <row r="93" spans="2:7" s="19" customFormat="1" x14ac:dyDescent="0.25"/>
    <row r="94" spans="2:7" s="19" customFormat="1" x14ac:dyDescent="0.25"/>
    <row r="95" spans="2:7" s="19" customFormat="1" x14ac:dyDescent="0.25"/>
    <row r="96" spans="2:7" s="19" customFormat="1" x14ac:dyDescent="0.25"/>
    <row r="97" s="19" customFormat="1" x14ac:dyDescent="0.25"/>
    <row r="98" s="19" customFormat="1" x14ac:dyDescent="0.25"/>
    <row r="99" s="19" customFormat="1" x14ac:dyDescent="0.25"/>
    <row r="100" s="19" customFormat="1" x14ac:dyDescent="0.25"/>
    <row r="101" s="19" customFormat="1" x14ac:dyDescent="0.25"/>
    <row r="102" s="19" customFormat="1" x14ac:dyDescent="0.25"/>
    <row r="103" s="19" customFormat="1" x14ac:dyDescent="0.25"/>
    <row r="104" s="19" customFormat="1" x14ac:dyDescent="0.25"/>
    <row r="105" s="19" customFormat="1" x14ac:dyDescent="0.25"/>
    <row r="106" s="19" customFormat="1" x14ac:dyDescent="0.25"/>
    <row r="107" s="19" customFormat="1" x14ac:dyDescent="0.25"/>
    <row r="108" s="19" customFormat="1" x14ac:dyDescent="0.25"/>
    <row r="109" s="19" customFormat="1" x14ac:dyDescent="0.25"/>
    <row r="110" s="19" customFormat="1" x14ac:dyDescent="0.25"/>
    <row r="111" s="19" customFormat="1" x14ac:dyDescent="0.25"/>
    <row r="112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  <row r="328" s="19" customFormat="1" x14ac:dyDescent="0.25"/>
    <row r="329" s="19" customFormat="1" x14ac:dyDescent="0.25"/>
    <row r="330" s="19" customFormat="1" x14ac:dyDescent="0.25"/>
    <row r="331" s="19" customFormat="1" x14ac:dyDescent="0.25"/>
    <row r="332" s="19" customFormat="1" x14ac:dyDescent="0.25"/>
    <row r="333" s="19" customFormat="1" x14ac:dyDescent="0.25"/>
    <row r="334" s="19" customFormat="1" x14ac:dyDescent="0.25"/>
    <row r="335" s="19" customFormat="1" x14ac:dyDescent="0.25"/>
    <row r="336" s="19" customFormat="1" x14ac:dyDescent="0.25"/>
    <row r="337" s="19" customFormat="1" x14ac:dyDescent="0.25"/>
    <row r="338" s="19" customFormat="1" x14ac:dyDescent="0.25"/>
    <row r="339" s="19" customFormat="1" x14ac:dyDescent="0.25"/>
    <row r="340" s="19" customFormat="1" x14ac:dyDescent="0.25"/>
    <row r="341" s="19" customFormat="1" x14ac:dyDescent="0.25"/>
    <row r="342" s="19" customFormat="1" x14ac:dyDescent="0.25"/>
    <row r="343" s="19" customFormat="1" x14ac:dyDescent="0.25"/>
    <row r="344" s="19" customFormat="1" x14ac:dyDescent="0.25"/>
    <row r="345" s="19" customFormat="1" x14ac:dyDescent="0.25"/>
    <row r="346" s="19" customFormat="1" x14ac:dyDescent="0.25"/>
    <row r="347" s="19" customFormat="1" x14ac:dyDescent="0.25"/>
    <row r="348" s="19" customFormat="1" x14ac:dyDescent="0.25"/>
    <row r="349" s="19" customFormat="1" x14ac:dyDescent="0.25"/>
    <row r="350" s="19" customFormat="1" x14ac:dyDescent="0.25"/>
    <row r="351" s="19" customFormat="1" x14ac:dyDescent="0.25"/>
    <row r="352" s="19" customFormat="1" x14ac:dyDescent="0.25"/>
    <row r="353" s="19" customFormat="1" x14ac:dyDescent="0.25"/>
    <row r="354" s="19" customFormat="1" x14ac:dyDescent="0.25"/>
    <row r="355" s="19" customFormat="1" x14ac:dyDescent="0.25"/>
    <row r="356" s="19" customFormat="1" x14ac:dyDescent="0.25"/>
    <row r="357" s="19" customFormat="1" x14ac:dyDescent="0.25"/>
    <row r="358" s="19" customFormat="1" x14ac:dyDescent="0.25"/>
    <row r="359" s="19" customFormat="1" x14ac:dyDescent="0.25"/>
    <row r="360" s="19" customFormat="1" x14ac:dyDescent="0.25"/>
    <row r="361" s="19" customFormat="1" x14ac:dyDescent="0.25"/>
    <row r="362" s="19" customFormat="1" x14ac:dyDescent="0.25"/>
    <row r="363" s="19" customFormat="1" x14ac:dyDescent="0.25"/>
    <row r="364" s="19" customFormat="1" x14ac:dyDescent="0.25"/>
    <row r="365" s="19" customFormat="1" x14ac:dyDescent="0.25"/>
    <row r="366" s="19" customFormat="1" x14ac:dyDescent="0.25"/>
    <row r="367" s="19" customFormat="1" x14ac:dyDescent="0.25"/>
    <row r="368" s="19" customFormat="1" x14ac:dyDescent="0.25"/>
    <row r="369" s="19" customFormat="1" x14ac:dyDescent="0.25"/>
    <row r="370" s="19" customFormat="1" x14ac:dyDescent="0.25"/>
    <row r="371" s="19" customFormat="1" x14ac:dyDescent="0.25"/>
    <row r="372" s="19" customFormat="1" x14ac:dyDescent="0.25"/>
    <row r="373" s="19" customFormat="1" x14ac:dyDescent="0.25"/>
    <row r="374" s="19" customFormat="1" x14ac:dyDescent="0.25"/>
    <row r="375" s="19" customFormat="1" x14ac:dyDescent="0.25"/>
    <row r="376" s="19" customFormat="1" x14ac:dyDescent="0.25"/>
    <row r="377" s="19" customFormat="1" x14ac:dyDescent="0.25"/>
    <row r="378" s="19" customFormat="1" x14ac:dyDescent="0.25"/>
    <row r="379" s="19" customFormat="1" x14ac:dyDescent="0.25"/>
    <row r="380" s="19" customFormat="1" x14ac:dyDescent="0.25"/>
    <row r="381" s="19" customFormat="1" x14ac:dyDescent="0.25"/>
    <row r="382" s="19" customFormat="1" x14ac:dyDescent="0.25"/>
    <row r="383" s="19" customFormat="1" x14ac:dyDescent="0.25"/>
    <row r="384" s="19" customFormat="1" x14ac:dyDescent="0.25"/>
    <row r="385" s="19" customFormat="1" x14ac:dyDescent="0.25"/>
    <row r="386" s="19" customFormat="1" x14ac:dyDescent="0.25"/>
    <row r="387" s="19" customFormat="1" x14ac:dyDescent="0.25"/>
    <row r="388" s="19" customFormat="1" x14ac:dyDescent="0.25"/>
    <row r="389" s="19" customFormat="1" x14ac:dyDescent="0.25"/>
    <row r="390" s="19" customFormat="1" x14ac:dyDescent="0.25"/>
    <row r="391" s="19" customFormat="1" x14ac:dyDescent="0.25"/>
    <row r="392" s="19" customFormat="1" x14ac:dyDescent="0.25"/>
    <row r="393" s="19" customFormat="1" x14ac:dyDescent="0.25"/>
    <row r="394" s="19" customFormat="1" x14ac:dyDescent="0.25"/>
    <row r="395" s="19" customFormat="1" x14ac:dyDescent="0.25"/>
    <row r="396" s="19" customFormat="1" x14ac:dyDescent="0.25"/>
    <row r="397" s="19" customFormat="1" x14ac:dyDescent="0.25"/>
    <row r="398" s="19" customFormat="1" x14ac:dyDescent="0.25"/>
    <row r="399" s="19" customFormat="1" x14ac:dyDescent="0.25"/>
    <row r="400" s="19" customFormat="1" x14ac:dyDescent="0.25"/>
    <row r="401" s="19" customFormat="1" x14ac:dyDescent="0.25"/>
    <row r="402" s="19" customFormat="1" x14ac:dyDescent="0.25"/>
    <row r="403" s="19" customFormat="1" x14ac:dyDescent="0.25"/>
    <row r="404" s="19" customFormat="1" x14ac:dyDescent="0.25"/>
    <row r="405" s="19" customFormat="1" x14ac:dyDescent="0.25"/>
    <row r="406" s="19" customFormat="1" x14ac:dyDescent="0.25"/>
    <row r="407" s="19" customFormat="1" x14ac:dyDescent="0.25"/>
    <row r="408" s="19" customFormat="1" x14ac:dyDescent="0.25"/>
    <row r="409" s="19" customFormat="1" x14ac:dyDescent="0.25"/>
    <row r="410" s="19" customFormat="1" x14ac:dyDescent="0.25"/>
    <row r="411" s="19" customFormat="1" x14ac:dyDescent="0.25"/>
    <row r="412" s="19" customFormat="1" x14ac:dyDescent="0.25"/>
    <row r="413" s="19" customFormat="1" x14ac:dyDescent="0.25"/>
    <row r="414" s="19" customFormat="1" x14ac:dyDescent="0.25"/>
    <row r="415" s="19" customFormat="1" x14ac:dyDescent="0.25"/>
    <row r="416" s="19" customFormat="1" x14ac:dyDescent="0.25"/>
    <row r="417" s="19" customFormat="1" x14ac:dyDescent="0.25"/>
    <row r="418" s="19" customFormat="1" x14ac:dyDescent="0.25"/>
    <row r="419" s="19" customFormat="1" x14ac:dyDescent="0.25"/>
    <row r="420" s="19" customFormat="1" x14ac:dyDescent="0.25"/>
    <row r="421" s="19" customFormat="1" x14ac:dyDescent="0.25"/>
    <row r="422" s="19" customFormat="1" x14ac:dyDescent="0.25"/>
    <row r="423" s="19" customFormat="1" x14ac:dyDescent="0.25"/>
    <row r="424" s="19" customFormat="1" x14ac:dyDescent="0.25"/>
    <row r="425" s="19" customFormat="1" x14ac:dyDescent="0.25"/>
    <row r="426" s="19" customFormat="1" x14ac:dyDescent="0.25"/>
    <row r="427" s="19" customFormat="1" x14ac:dyDescent="0.25"/>
    <row r="428" s="19" customFormat="1" x14ac:dyDescent="0.25"/>
    <row r="429" s="19" customFormat="1" x14ac:dyDescent="0.25"/>
    <row r="430" s="19" customFormat="1" x14ac:dyDescent="0.25"/>
    <row r="431" s="19" customFormat="1" x14ac:dyDescent="0.25"/>
    <row r="432" s="19" customFormat="1" x14ac:dyDescent="0.25"/>
    <row r="433" s="19" customFormat="1" x14ac:dyDescent="0.25"/>
    <row r="434" s="19" customFormat="1" x14ac:dyDescent="0.25"/>
    <row r="435" s="19" customFormat="1" x14ac:dyDescent="0.25"/>
    <row r="436" s="19" customFormat="1" x14ac:dyDescent="0.25"/>
    <row r="437" s="19" customFormat="1" x14ac:dyDescent="0.25"/>
    <row r="438" s="19" customFormat="1" x14ac:dyDescent="0.25"/>
    <row r="439" s="19" customFormat="1" x14ac:dyDescent="0.25"/>
    <row r="440" s="19" customFormat="1" x14ac:dyDescent="0.25"/>
    <row r="441" s="19" customFormat="1" x14ac:dyDescent="0.25"/>
    <row r="442" s="19" customFormat="1" x14ac:dyDescent="0.25"/>
    <row r="443" s="19" customFormat="1" x14ac:dyDescent="0.25"/>
    <row r="444" s="19" customFormat="1" x14ac:dyDescent="0.25"/>
    <row r="445" s="19" customFormat="1" x14ac:dyDescent="0.25"/>
    <row r="446" s="19" customFormat="1" x14ac:dyDescent="0.25"/>
    <row r="447" s="19" customFormat="1" x14ac:dyDescent="0.25"/>
    <row r="448" s="19" customFormat="1" x14ac:dyDescent="0.25"/>
    <row r="449" s="19" customFormat="1" x14ac:dyDescent="0.25"/>
    <row r="450" s="19" customFormat="1" x14ac:dyDescent="0.25"/>
    <row r="451" s="19" customFormat="1" x14ac:dyDescent="0.25"/>
    <row r="452" s="19" customFormat="1" x14ac:dyDescent="0.25"/>
    <row r="453" s="19" customFormat="1" x14ac:dyDescent="0.25"/>
    <row r="454" s="19" customFormat="1" x14ac:dyDescent="0.25"/>
    <row r="455" s="19" customFormat="1" x14ac:dyDescent="0.25"/>
    <row r="456" s="19" customFormat="1" x14ac:dyDescent="0.25"/>
    <row r="457" s="19" customFormat="1" x14ac:dyDescent="0.25"/>
    <row r="458" s="19" customFormat="1" x14ac:dyDescent="0.25"/>
    <row r="459" s="19" customFormat="1" x14ac:dyDescent="0.25"/>
    <row r="460" s="19" customFormat="1" x14ac:dyDescent="0.25"/>
    <row r="461" s="19" customFormat="1" x14ac:dyDescent="0.25"/>
    <row r="462" s="19" customFormat="1" x14ac:dyDescent="0.25"/>
    <row r="463" s="19" customFormat="1" x14ac:dyDescent="0.25"/>
    <row r="464" s="19" customFormat="1" x14ac:dyDescent="0.25"/>
    <row r="465" s="19" customFormat="1" x14ac:dyDescent="0.25"/>
    <row r="466" s="19" customFormat="1" x14ac:dyDescent="0.25"/>
    <row r="467" s="19" customFormat="1" x14ac:dyDescent="0.25"/>
    <row r="468" s="19" customFormat="1" x14ac:dyDescent="0.25"/>
    <row r="469" s="19" customFormat="1" x14ac:dyDescent="0.25"/>
    <row r="470" s="19" customFormat="1" x14ac:dyDescent="0.25"/>
    <row r="471" s="19" customFormat="1" x14ac:dyDescent="0.25"/>
    <row r="472" s="19" customFormat="1" x14ac:dyDescent="0.25"/>
    <row r="473" s="19" customFormat="1" x14ac:dyDescent="0.25"/>
    <row r="474" s="19" customFormat="1" x14ac:dyDescent="0.25"/>
    <row r="475" s="19" customFormat="1" x14ac:dyDescent="0.25"/>
    <row r="476" s="19" customFormat="1" x14ac:dyDescent="0.25"/>
    <row r="477" s="19" customFormat="1" x14ac:dyDescent="0.25"/>
    <row r="478" s="19" customFormat="1" x14ac:dyDescent="0.25"/>
    <row r="479" s="19" customFormat="1" x14ac:dyDescent="0.25"/>
    <row r="480" s="19" customFormat="1" x14ac:dyDescent="0.25"/>
    <row r="481" s="19" customFormat="1" x14ac:dyDescent="0.25"/>
    <row r="482" s="19" customFormat="1" x14ac:dyDescent="0.25"/>
    <row r="483" s="19" customFormat="1" x14ac:dyDescent="0.25"/>
    <row r="484" s="19" customFormat="1" x14ac:dyDescent="0.25"/>
    <row r="485" s="19" customFormat="1" x14ac:dyDescent="0.25"/>
    <row r="486" s="19" customFormat="1" x14ac:dyDescent="0.25"/>
    <row r="487" s="19" customFormat="1" x14ac:dyDescent="0.25"/>
    <row r="488" s="19" customFormat="1" x14ac:dyDescent="0.25"/>
    <row r="489" s="19" customFormat="1" x14ac:dyDescent="0.25"/>
    <row r="490" s="19" customFormat="1" x14ac:dyDescent="0.25"/>
    <row r="491" s="19" customFormat="1" x14ac:dyDescent="0.25"/>
    <row r="492" s="19" customFormat="1" x14ac:dyDescent="0.25"/>
    <row r="493" s="19" customFormat="1" x14ac:dyDescent="0.25"/>
    <row r="494" s="19" customFormat="1" x14ac:dyDescent="0.25"/>
    <row r="495" s="19" customFormat="1" x14ac:dyDescent="0.25"/>
    <row r="496" s="19" customFormat="1" x14ac:dyDescent="0.25"/>
    <row r="497" s="19" customFormat="1" x14ac:dyDescent="0.25"/>
    <row r="498" s="19" customFormat="1" x14ac:dyDescent="0.25"/>
    <row r="499" s="19" customFormat="1" x14ac:dyDescent="0.25"/>
    <row r="500" s="19" customFormat="1" x14ac:dyDescent="0.25"/>
    <row r="501" s="19" customFormat="1" x14ac:dyDescent="0.25"/>
    <row r="502" s="19" customFormat="1" x14ac:dyDescent="0.25"/>
    <row r="503" s="19" customFormat="1" x14ac:dyDescent="0.25"/>
    <row r="504" s="19" customFormat="1" x14ac:dyDescent="0.25"/>
    <row r="505" s="19" customFormat="1" x14ac:dyDescent="0.25"/>
    <row r="506" s="19" customFormat="1" x14ac:dyDescent="0.25"/>
    <row r="507" s="19" customFormat="1" x14ac:dyDescent="0.25"/>
    <row r="508" s="19" customFormat="1" x14ac:dyDescent="0.25"/>
    <row r="509" s="19" customFormat="1" x14ac:dyDescent="0.25"/>
    <row r="510" s="19" customFormat="1" x14ac:dyDescent="0.25"/>
    <row r="511" s="19" customFormat="1" x14ac:dyDescent="0.25"/>
    <row r="512" s="19" customFormat="1" x14ac:dyDescent="0.25"/>
    <row r="513" s="19" customFormat="1" x14ac:dyDescent="0.25"/>
    <row r="514" s="19" customFormat="1" x14ac:dyDescent="0.25"/>
    <row r="515" s="19" customFormat="1" x14ac:dyDescent="0.25"/>
    <row r="516" s="19" customFormat="1" x14ac:dyDescent="0.25"/>
    <row r="517" s="19" customFormat="1" x14ac:dyDescent="0.25"/>
    <row r="518" s="19" customFormat="1" x14ac:dyDescent="0.25"/>
    <row r="519" s="19" customFormat="1" x14ac:dyDescent="0.25"/>
    <row r="520" s="19" customFormat="1" x14ac:dyDescent="0.25"/>
    <row r="521" s="19" customFormat="1" x14ac:dyDescent="0.25"/>
    <row r="522" s="19" customFormat="1" x14ac:dyDescent="0.25"/>
    <row r="523" s="19" customFormat="1" x14ac:dyDescent="0.25"/>
    <row r="524" s="19" customFormat="1" x14ac:dyDescent="0.25"/>
    <row r="525" s="19" customFormat="1" x14ac:dyDescent="0.25"/>
    <row r="526" s="19" customFormat="1" x14ac:dyDescent="0.25"/>
    <row r="527" s="19" customFormat="1" x14ac:dyDescent="0.25"/>
    <row r="528" s="19" customFormat="1" x14ac:dyDescent="0.25"/>
    <row r="529" s="19" customFormat="1" x14ac:dyDescent="0.25"/>
    <row r="530" s="19" customFormat="1" x14ac:dyDescent="0.25"/>
    <row r="531" s="19" customFormat="1" x14ac:dyDescent="0.25"/>
    <row r="532" s="19" customFormat="1" x14ac:dyDescent="0.25"/>
    <row r="533" s="19" customFormat="1" x14ac:dyDescent="0.25"/>
    <row r="534" s="19" customFormat="1" x14ac:dyDescent="0.25"/>
    <row r="535" s="19" customFormat="1" x14ac:dyDescent="0.25"/>
    <row r="536" s="19" customFormat="1" x14ac:dyDescent="0.25"/>
    <row r="537" s="19" customFormat="1" x14ac:dyDescent="0.25"/>
    <row r="538" s="19" customFormat="1" x14ac:dyDescent="0.25"/>
    <row r="539" s="19" customFormat="1" x14ac:dyDescent="0.25"/>
    <row r="540" s="19" customFormat="1" x14ac:dyDescent="0.25"/>
    <row r="541" s="19" customFormat="1" x14ac:dyDescent="0.25"/>
    <row r="542" s="19" customFormat="1" x14ac:dyDescent="0.25"/>
    <row r="543" s="19" customFormat="1" x14ac:dyDescent="0.25"/>
    <row r="544" s="19" customFormat="1" x14ac:dyDescent="0.25"/>
    <row r="545" s="19" customFormat="1" x14ac:dyDescent="0.25"/>
    <row r="546" s="19" customFormat="1" x14ac:dyDescent="0.25"/>
    <row r="547" s="19" customFormat="1" x14ac:dyDescent="0.25"/>
    <row r="548" s="19" customFormat="1" x14ac:dyDescent="0.25"/>
    <row r="549" s="19" customFormat="1" x14ac:dyDescent="0.25"/>
    <row r="550" s="19" customFormat="1" x14ac:dyDescent="0.25"/>
    <row r="551" s="19" customFormat="1" x14ac:dyDescent="0.25"/>
    <row r="552" s="19" customFormat="1" x14ac:dyDescent="0.25"/>
    <row r="553" s="19" customFormat="1" x14ac:dyDescent="0.25"/>
    <row r="554" s="19" customFormat="1" x14ac:dyDescent="0.25"/>
    <row r="555" s="19" customFormat="1" x14ac:dyDescent="0.25"/>
    <row r="556" s="19" customFormat="1" x14ac:dyDescent="0.25"/>
    <row r="557" s="19" customFormat="1" x14ac:dyDescent="0.25"/>
    <row r="558" s="19" customFormat="1" x14ac:dyDescent="0.25"/>
    <row r="559" s="19" customFormat="1" x14ac:dyDescent="0.25"/>
    <row r="560" s="19" customFormat="1" x14ac:dyDescent="0.25"/>
    <row r="561" s="19" customFormat="1" x14ac:dyDescent="0.25"/>
    <row r="562" s="19" customFormat="1" x14ac:dyDescent="0.25"/>
    <row r="563" s="19" customFormat="1" x14ac:dyDescent="0.25"/>
    <row r="564" s="19" customFormat="1" x14ac:dyDescent="0.25"/>
    <row r="565" s="19" customFormat="1" x14ac:dyDescent="0.25"/>
    <row r="566" s="19" customFormat="1" x14ac:dyDescent="0.25"/>
    <row r="567" s="19" customFormat="1" x14ac:dyDescent="0.25"/>
    <row r="568" s="19" customFormat="1" x14ac:dyDescent="0.25"/>
    <row r="569" s="19" customFormat="1" x14ac:dyDescent="0.25"/>
    <row r="570" s="19" customFormat="1" x14ac:dyDescent="0.25"/>
    <row r="571" s="19" customFormat="1" x14ac:dyDescent="0.25"/>
    <row r="572" s="19" customFormat="1" x14ac:dyDescent="0.25"/>
    <row r="573" s="19" customFormat="1" x14ac:dyDescent="0.25"/>
    <row r="574" s="19" customFormat="1" x14ac:dyDescent="0.25"/>
    <row r="575" s="19" customFormat="1" x14ac:dyDescent="0.25"/>
    <row r="576" s="19" customFormat="1" x14ac:dyDescent="0.25"/>
    <row r="577" s="19" customFormat="1" x14ac:dyDescent="0.25"/>
    <row r="578" s="19" customFormat="1" x14ac:dyDescent="0.25"/>
    <row r="579" s="19" customFormat="1" x14ac:dyDescent="0.25"/>
    <row r="580" s="19" customFormat="1" x14ac:dyDescent="0.25"/>
    <row r="581" s="19" customFormat="1" x14ac:dyDescent="0.25"/>
    <row r="582" s="19" customFormat="1" x14ac:dyDescent="0.25"/>
    <row r="583" s="19" customFormat="1" x14ac:dyDescent="0.25"/>
    <row r="584" s="19" customFormat="1" x14ac:dyDescent="0.25"/>
    <row r="585" s="19" customFormat="1" x14ac:dyDescent="0.25"/>
    <row r="586" s="19" customFormat="1" x14ac:dyDescent="0.25"/>
    <row r="587" s="19" customFormat="1" x14ac:dyDescent="0.25"/>
    <row r="588" s="19" customFormat="1" x14ac:dyDescent="0.25"/>
    <row r="589" s="19" customFormat="1" x14ac:dyDescent="0.25"/>
    <row r="590" s="19" customFormat="1" x14ac:dyDescent="0.25"/>
    <row r="591" s="19" customFormat="1" x14ac:dyDescent="0.25"/>
    <row r="592" s="19" customFormat="1" x14ac:dyDescent="0.25"/>
    <row r="593" s="19" customFormat="1" x14ac:dyDescent="0.25"/>
    <row r="594" s="19" customFormat="1" x14ac:dyDescent="0.25"/>
    <row r="595" s="19" customFormat="1" x14ac:dyDescent="0.25"/>
    <row r="596" s="19" customFormat="1" x14ac:dyDescent="0.25"/>
    <row r="597" s="19" customFormat="1" x14ac:dyDescent="0.25"/>
    <row r="598" s="19" customFormat="1" x14ac:dyDescent="0.25"/>
    <row r="599" s="19" customFormat="1" x14ac:dyDescent="0.25"/>
    <row r="600" s="19" customFormat="1" x14ac:dyDescent="0.25"/>
    <row r="601" s="19" customFormat="1" x14ac:dyDescent="0.25"/>
    <row r="602" s="19" customFormat="1" x14ac:dyDescent="0.25"/>
    <row r="603" s="19" customFormat="1" x14ac:dyDescent="0.25"/>
    <row r="604" s="19" customFormat="1" x14ac:dyDescent="0.25"/>
    <row r="605" s="19" customFormat="1" x14ac:dyDescent="0.25"/>
    <row r="606" s="19" customFormat="1" x14ac:dyDescent="0.25"/>
    <row r="607" s="19" customFormat="1" x14ac:dyDescent="0.25"/>
    <row r="608" s="19" customFormat="1" x14ac:dyDescent="0.25"/>
    <row r="609" s="19" customFormat="1" x14ac:dyDescent="0.25"/>
    <row r="610" s="19" customFormat="1" x14ac:dyDescent="0.25"/>
    <row r="611" s="19" customFormat="1" x14ac:dyDescent="0.25"/>
    <row r="612" s="19" customFormat="1" x14ac:dyDescent="0.25"/>
    <row r="613" s="19" customFormat="1" x14ac:dyDescent="0.25"/>
    <row r="614" s="19" customFormat="1" x14ac:dyDescent="0.25"/>
    <row r="615" s="19" customFormat="1" x14ac:dyDescent="0.25"/>
    <row r="616" s="19" customFormat="1" x14ac:dyDescent="0.25"/>
    <row r="617" s="19" customFormat="1" x14ac:dyDescent="0.25"/>
    <row r="618" s="19" customFormat="1" x14ac:dyDescent="0.25"/>
    <row r="619" s="19" customFormat="1" x14ac:dyDescent="0.25"/>
    <row r="620" s="19" customFormat="1" x14ac:dyDescent="0.25"/>
    <row r="621" s="19" customFormat="1" x14ac:dyDescent="0.25"/>
    <row r="622" s="19" customFormat="1" x14ac:dyDescent="0.25"/>
    <row r="623" s="19" customFormat="1" x14ac:dyDescent="0.25"/>
    <row r="624" s="19" customFormat="1" x14ac:dyDescent="0.25"/>
    <row r="625" s="19" customFormat="1" x14ac:dyDescent="0.25"/>
    <row r="626" s="19" customFormat="1" x14ac:dyDescent="0.25"/>
    <row r="627" s="19" customFormat="1" x14ac:dyDescent="0.25"/>
    <row r="628" s="19" customFormat="1" x14ac:dyDescent="0.25"/>
    <row r="629" s="19" customFormat="1" x14ac:dyDescent="0.25"/>
    <row r="630" s="19" customFormat="1" x14ac:dyDescent="0.25"/>
    <row r="631" s="19" customFormat="1" x14ac:dyDescent="0.25"/>
    <row r="632" s="19" customFormat="1" x14ac:dyDescent="0.25"/>
    <row r="633" s="19" customFormat="1" x14ac:dyDescent="0.25"/>
    <row r="634" s="19" customFormat="1" x14ac:dyDescent="0.25"/>
    <row r="635" s="19" customFormat="1" x14ac:dyDescent="0.25"/>
    <row r="636" s="19" customFormat="1" x14ac:dyDescent="0.25"/>
    <row r="637" s="19" customFormat="1" x14ac:dyDescent="0.25"/>
    <row r="638" s="19" customFormat="1" x14ac:dyDescent="0.25"/>
    <row r="639" s="19" customFormat="1" x14ac:dyDescent="0.25"/>
    <row r="640" s="19" customFormat="1" x14ac:dyDescent="0.25"/>
    <row r="641" s="19" customFormat="1" x14ac:dyDescent="0.25"/>
    <row r="642" s="19" customFormat="1" x14ac:dyDescent="0.25"/>
    <row r="643" s="19" customFormat="1" x14ac:dyDescent="0.25"/>
    <row r="644" s="19" customFormat="1" x14ac:dyDescent="0.25"/>
    <row r="645" s="19" customFormat="1" x14ac:dyDescent="0.25"/>
    <row r="646" s="19" customFormat="1" x14ac:dyDescent="0.25"/>
    <row r="647" s="19" customFormat="1" x14ac:dyDescent="0.25"/>
    <row r="648" s="19" customFormat="1" x14ac:dyDescent="0.25"/>
    <row r="649" s="19" customFormat="1" x14ac:dyDescent="0.25"/>
    <row r="650" s="19" customFormat="1" x14ac:dyDescent="0.25"/>
    <row r="651" s="19" customFormat="1" x14ac:dyDescent="0.25"/>
    <row r="652" s="19" customFormat="1" x14ac:dyDescent="0.25"/>
    <row r="653" s="19" customFormat="1" x14ac:dyDescent="0.25"/>
    <row r="654" s="19" customFormat="1" x14ac:dyDescent="0.25"/>
    <row r="655" s="19" customFormat="1" x14ac:dyDescent="0.25"/>
    <row r="656" s="19" customFormat="1" x14ac:dyDescent="0.25"/>
    <row r="657" s="19" customFormat="1" x14ac:dyDescent="0.25"/>
    <row r="658" s="19" customFormat="1" x14ac:dyDescent="0.25"/>
    <row r="659" s="19" customFormat="1" x14ac:dyDescent="0.25"/>
    <row r="660" s="19" customFormat="1" x14ac:dyDescent="0.25"/>
    <row r="661" s="19" customFormat="1" x14ac:dyDescent="0.25"/>
    <row r="662" s="19" customFormat="1" x14ac:dyDescent="0.25"/>
    <row r="663" s="19" customFormat="1" x14ac:dyDescent="0.25"/>
    <row r="664" s="19" customFormat="1" x14ac:dyDescent="0.25"/>
    <row r="665" s="19" customFormat="1" x14ac:dyDescent="0.25"/>
    <row r="666" s="19" customFormat="1" x14ac:dyDescent="0.25"/>
    <row r="667" s="19" customFormat="1" x14ac:dyDescent="0.25"/>
    <row r="668" s="19" customFormat="1" x14ac:dyDescent="0.25"/>
    <row r="669" s="19" customFormat="1" x14ac:dyDescent="0.25"/>
    <row r="670" s="19" customFormat="1" x14ac:dyDescent="0.25"/>
    <row r="671" s="19" customFormat="1" x14ac:dyDescent="0.25"/>
    <row r="672" s="19" customFormat="1" x14ac:dyDescent="0.25"/>
    <row r="673" s="19" customFormat="1" x14ac:dyDescent="0.25"/>
    <row r="674" s="19" customFormat="1" x14ac:dyDescent="0.25"/>
    <row r="675" s="19" customFormat="1" x14ac:dyDescent="0.25"/>
    <row r="676" s="19" customFormat="1" x14ac:dyDescent="0.25"/>
    <row r="677" s="19" customFormat="1" x14ac:dyDescent="0.25"/>
    <row r="678" s="19" customFormat="1" x14ac:dyDescent="0.25"/>
    <row r="679" s="19" customFormat="1" x14ac:dyDescent="0.25"/>
    <row r="680" s="19" customFormat="1" x14ac:dyDescent="0.25"/>
    <row r="681" s="19" customFormat="1" x14ac:dyDescent="0.25"/>
    <row r="682" s="19" customFormat="1" x14ac:dyDescent="0.25"/>
    <row r="683" s="19" customFormat="1" x14ac:dyDescent="0.25"/>
    <row r="684" s="19" customFormat="1" x14ac:dyDescent="0.25"/>
    <row r="685" s="19" customFormat="1" x14ac:dyDescent="0.25"/>
    <row r="686" s="19" customFormat="1" x14ac:dyDescent="0.25"/>
    <row r="687" s="19" customFormat="1" x14ac:dyDescent="0.25"/>
    <row r="688" s="19" customFormat="1" x14ac:dyDescent="0.25"/>
    <row r="689" s="19" customFormat="1" x14ac:dyDescent="0.25"/>
    <row r="690" s="19" customFormat="1" x14ac:dyDescent="0.25"/>
    <row r="691" s="19" customFormat="1" x14ac:dyDescent="0.25"/>
    <row r="692" s="19" customFormat="1" x14ac:dyDescent="0.25"/>
    <row r="693" s="19" customFormat="1" x14ac:dyDescent="0.25"/>
    <row r="694" s="19" customFormat="1" x14ac:dyDescent="0.25"/>
    <row r="695" s="19" customFormat="1" x14ac:dyDescent="0.25"/>
    <row r="696" s="19" customFormat="1" x14ac:dyDescent="0.25"/>
    <row r="697" s="19" customFormat="1" x14ac:dyDescent="0.25"/>
    <row r="698" s="19" customFormat="1" x14ac:dyDescent="0.25"/>
    <row r="699" s="19" customFormat="1" x14ac:dyDescent="0.25"/>
    <row r="700" s="19" customFormat="1" x14ac:dyDescent="0.25"/>
    <row r="701" s="19" customFormat="1" x14ac:dyDescent="0.25"/>
    <row r="702" s="19" customFormat="1" x14ac:dyDescent="0.25"/>
    <row r="703" s="19" customFormat="1" x14ac:dyDescent="0.25"/>
    <row r="704" s="19" customFormat="1" x14ac:dyDescent="0.25"/>
    <row r="705" s="19" customFormat="1" x14ac:dyDescent="0.25"/>
    <row r="706" s="19" customFormat="1" x14ac:dyDescent="0.25"/>
    <row r="707" s="19" customFormat="1" x14ac:dyDescent="0.25"/>
    <row r="708" s="19" customFormat="1" x14ac:dyDescent="0.25"/>
    <row r="709" s="19" customFormat="1" x14ac:dyDescent="0.25"/>
    <row r="710" s="19" customFormat="1" x14ac:dyDescent="0.25"/>
    <row r="711" s="19" customFormat="1" x14ac:dyDescent="0.25"/>
    <row r="712" s="19" customFormat="1" x14ac:dyDescent="0.25"/>
    <row r="713" s="19" customFormat="1" x14ac:dyDescent="0.25"/>
    <row r="714" s="19" customFormat="1" x14ac:dyDescent="0.25"/>
    <row r="715" s="19" customFormat="1" x14ac:dyDescent="0.25"/>
    <row r="716" s="19" customFormat="1" x14ac:dyDescent="0.25"/>
    <row r="717" s="19" customFormat="1" x14ac:dyDescent="0.25"/>
    <row r="718" s="19" customFormat="1" x14ac:dyDescent="0.25"/>
    <row r="719" s="19" customFormat="1" x14ac:dyDescent="0.25"/>
    <row r="720" s="19" customFormat="1" x14ac:dyDescent="0.25"/>
    <row r="721" s="19" customFormat="1" x14ac:dyDescent="0.25"/>
    <row r="722" s="19" customFormat="1" x14ac:dyDescent="0.25"/>
    <row r="723" s="19" customFormat="1" x14ac:dyDescent="0.25"/>
    <row r="724" s="19" customFormat="1" x14ac:dyDescent="0.25"/>
    <row r="725" s="19" customFormat="1" x14ac:dyDescent="0.25"/>
    <row r="726" s="19" customFormat="1" x14ac:dyDescent="0.25"/>
    <row r="727" s="19" customFormat="1" x14ac:dyDescent="0.25"/>
    <row r="728" s="19" customFormat="1" x14ac:dyDescent="0.25"/>
    <row r="729" s="19" customFormat="1" x14ac:dyDescent="0.25"/>
    <row r="730" s="19" customFormat="1" x14ac:dyDescent="0.25"/>
    <row r="731" s="19" customFormat="1" x14ac:dyDescent="0.25"/>
    <row r="732" s="19" customFormat="1" x14ac:dyDescent="0.25"/>
    <row r="733" s="19" customFormat="1" x14ac:dyDescent="0.25"/>
    <row r="734" s="19" customFormat="1" x14ac:dyDescent="0.25"/>
    <row r="735" s="19" customFormat="1" x14ac:dyDescent="0.25"/>
    <row r="736" s="19" customFormat="1" x14ac:dyDescent="0.25"/>
    <row r="737" s="19" customFormat="1" x14ac:dyDescent="0.25"/>
    <row r="738" s="19" customFormat="1" x14ac:dyDescent="0.25"/>
    <row r="739" s="19" customFormat="1" x14ac:dyDescent="0.25"/>
    <row r="740" s="19" customFormat="1" x14ac:dyDescent="0.25"/>
    <row r="741" s="19" customFormat="1" x14ac:dyDescent="0.25"/>
    <row r="742" s="19" customFormat="1" x14ac:dyDescent="0.25"/>
    <row r="743" s="19" customFormat="1" x14ac:dyDescent="0.25"/>
    <row r="744" s="19" customFormat="1" x14ac:dyDescent="0.25"/>
    <row r="745" s="19" customFormat="1" x14ac:dyDescent="0.25"/>
    <row r="746" s="19" customFormat="1" x14ac:dyDescent="0.25"/>
    <row r="747" s="19" customFormat="1" x14ac:dyDescent="0.25"/>
    <row r="748" s="19" customFormat="1" x14ac:dyDescent="0.25"/>
    <row r="749" s="19" customFormat="1" x14ac:dyDescent="0.25"/>
    <row r="750" s="19" customFormat="1" x14ac:dyDescent="0.25"/>
    <row r="751" s="19" customFormat="1" x14ac:dyDescent="0.25"/>
    <row r="752" s="19" customFormat="1" x14ac:dyDescent="0.25"/>
    <row r="753" s="19" customFormat="1" x14ac:dyDescent="0.25"/>
    <row r="754" s="19" customFormat="1" x14ac:dyDescent="0.25"/>
    <row r="755" s="19" customFormat="1" x14ac:dyDescent="0.25"/>
    <row r="756" s="19" customFormat="1" x14ac:dyDescent="0.25"/>
    <row r="757" s="19" customFormat="1" x14ac:dyDescent="0.25"/>
    <row r="758" s="19" customFormat="1" x14ac:dyDescent="0.25"/>
    <row r="759" s="19" customFormat="1" x14ac:dyDescent="0.25"/>
    <row r="760" s="19" customFormat="1" x14ac:dyDescent="0.25"/>
    <row r="761" s="19" customFormat="1" x14ac:dyDescent="0.25"/>
    <row r="762" s="19" customFormat="1" x14ac:dyDescent="0.25"/>
    <row r="763" s="19" customFormat="1" x14ac:dyDescent="0.25"/>
    <row r="764" s="19" customFormat="1" x14ac:dyDescent="0.25"/>
    <row r="765" s="19" customFormat="1" x14ac:dyDescent="0.25"/>
    <row r="766" s="19" customFormat="1" x14ac:dyDescent="0.25"/>
    <row r="767" s="19" customFormat="1" x14ac:dyDescent="0.25"/>
    <row r="768" s="19" customFormat="1" x14ac:dyDescent="0.25"/>
    <row r="769" s="19" customFormat="1" x14ac:dyDescent="0.25"/>
    <row r="770" s="19" customFormat="1" x14ac:dyDescent="0.25"/>
    <row r="771" s="19" customFormat="1" x14ac:dyDescent="0.25"/>
    <row r="772" s="19" customFormat="1" x14ac:dyDescent="0.25"/>
    <row r="773" s="19" customFormat="1" x14ac:dyDescent="0.25"/>
    <row r="774" s="19" customFormat="1" x14ac:dyDescent="0.25"/>
    <row r="775" s="19" customFormat="1" x14ac:dyDescent="0.25"/>
    <row r="776" s="19" customFormat="1" x14ac:dyDescent="0.25"/>
    <row r="777" s="19" customFormat="1" x14ac:dyDescent="0.25"/>
    <row r="778" s="19" customFormat="1" x14ac:dyDescent="0.25"/>
    <row r="779" s="19" customFormat="1" x14ac:dyDescent="0.25"/>
    <row r="780" s="19" customFormat="1" x14ac:dyDescent="0.25"/>
    <row r="781" s="19" customFormat="1" x14ac:dyDescent="0.25"/>
    <row r="782" s="19" customFormat="1" x14ac:dyDescent="0.25"/>
    <row r="783" s="19" customFormat="1" x14ac:dyDescent="0.25"/>
    <row r="784" s="19" customFormat="1" x14ac:dyDescent="0.25"/>
    <row r="785" s="19" customFormat="1" x14ac:dyDescent="0.25"/>
    <row r="786" s="19" customFormat="1" x14ac:dyDescent="0.25"/>
    <row r="787" s="19" customFormat="1" x14ac:dyDescent="0.25"/>
    <row r="788" s="19" customFormat="1" x14ac:dyDescent="0.25"/>
    <row r="789" s="19" customFormat="1" x14ac:dyDescent="0.25"/>
    <row r="790" s="19" customFormat="1" x14ac:dyDescent="0.25"/>
    <row r="791" s="19" customFormat="1" x14ac:dyDescent="0.25"/>
    <row r="792" s="19" customFormat="1" x14ac:dyDescent="0.25"/>
    <row r="793" s="19" customFormat="1" x14ac:dyDescent="0.25"/>
    <row r="794" s="19" customFormat="1" x14ac:dyDescent="0.25"/>
    <row r="795" s="19" customFormat="1" x14ac:dyDescent="0.25"/>
    <row r="796" s="19" customFormat="1" x14ac:dyDescent="0.25"/>
    <row r="797" s="19" customFormat="1" x14ac:dyDescent="0.25"/>
    <row r="798" s="19" customFormat="1" x14ac:dyDescent="0.25"/>
    <row r="799" s="19" customFormat="1" x14ac:dyDescent="0.25"/>
    <row r="800" s="19" customFormat="1" x14ac:dyDescent="0.25"/>
    <row r="801" s="19" customFormat="1" x14ac:dyDescent="0.25"/>
    <row r="802" s="19" customFormat="1" x14ac:dyDescent="0.25"/>
    <row r="803" s="19" customFormat="1" x14ac:dyDescent="0.25"/>
    <row r="804" s="19" customFormat="1" x14ac:dyDescent="0.25"/>
    <row r="805" s="19" customFormat="1" x14ac:dyDescent="0.25"/>
    <row r="806" s="19" customFormat="1" x14ac:dyDescent="0.25"/>
    <row r="807" s="19" customFormat="1" x14ac:dyDescent="0.25"/>
    <row r="808" s="19" customFormat="1" x14ac:dyDescent="0.25"/>
    <row r="809" s="19" customFormat="1" x14ac:dyDescent="0.25"/>
    <row r="810" s="19" customFormat="1" x14ac:dyDescent="0.25"/>
    <row r="811" s="19" customFormat="1" x14ac:dyDescent="0.25"/>
    <row r="812" s="19" customFormat="1" x14ac:dyDescent="0.25"/>
    <row r="813" s="19" customFormat="1" x14ac:dyDescent="0.25"/>
    <row r="814" s="19" customFormat="1" x14ac:dyDescent="0.25"/>
    <row r="815" s="19" customFormat="1" x14ac:dyDescent="0.25"/>
    <row r="816" s="19" customFormat="1" x14ac:dyDescent="0.25"/>
    <row r="817" s="19" customFormat="1" x14ac:dyDescent="0.25"/>
    <row r="818" s="19" customFormat="1" x14ac:dyDescent="0.25"/>
    <row r="819" s="19" customFormat="1" x14ac:dyDescent="0.25"/>
    <row r="820" s="19" customFormat="1" x14ac:dyDescent="0.25"/>
    <row r="821" s="19" customFormat="1" x14ac:dyDescent="0.25"/>
    <row r="822" s="19" customFormat="1" x14ac:dyDescent="0.25"/>
    <row r="823" s="19" customFormat="1" x14ac:dyDescent="0.25"/>
    <row r="824" s="19" customFormat="1" x14ac:dyDescent="0.25"/>
    <row r="825" s="19" customFormat="1" x14ac:dyDescent="0.25"/>
    <row r="826" s="19" customFormat="1" x14ac:dyDescent="0.25"/>
    <row r="827" s="19" customFormat="1" x14ac:dyDescent="0.25"/>
    <row r="828" s="19" customFormat="1" x14ac:dyDescent="0.25"/>
    <row r="829" s="19" customFormat="1" x14ac:dyDescent="0.25"/>
    <row r="830" s="19" customFormat="1" x14ac:dyDescent="0.25"/>
    <row r="831" s="19" customFormat="1" x14ac:dyDescent="0.25"/>
    <row r="832" s="19" customFormat="1" x14ac:dyDescent="0.25"/>
    <row r="833" s="19" customFormat="1" x14ac:dyDescent="0.25"/>
    <row r="834" s="19" customFormat="1" x14ac:dyDescent="0.25"/>
    <row r="835" s="19" customFormat="1" x14ac:dyDescent="0.25"/>
    <row r="836" s="19" customFormat="1" x14ac:dyDescent="0.25"/>
    <row r="837" s="19" customFormat="1" x14ac:dyDescent="0.25"/>
    <row r="838" s="19" customFormat="1" x14ac:dyDescent="0.25"/>
    <row r="839" s="19" customFormat="1" x14ac:dyDescent="0.25"/>
    <row r="840" s="19" customFormat="1" x14ac:dyDescent="0.25"/>
    <row r="841" s="19" customFormat="1" x14ac:dyDescent="0.25"/>
    <row r="842" s="19" customFormat="1" x14ac:dyDescent="0.25"/>
    <row r="843" s="19" customFormat="1" x14ac:dyDescent="0.25"/>
    <row r="844" s="19" customFormat="1" x14ac:dyDescent="0.25"/>
    <row r="845" s="19" customFormat="1" x14ac:dyDescent="0.25"/>
    <row r="846" s="19" customFormat="1" x14ac:dyDescent="0.25"/>
    <row r="847" s="19" customFormat="1" x14ac:dyDescent="0.25"/>
    <row r="848" s="19" customFormat="1" x14ac:dyDescent="0.25"/>
    <row r="849" s="19" customFormat="1" x14ac:dyDescent="0.25"/>
    <row r="850" s="19" customFormat="1" x14ac:dyDescent="0.25"/>
    <row r="851" s="19" customFormat="1" x14ac:dyDescent="0.25"/>
    <row r="852" s="19" customFormat="1" x14ac:dyDescent="0.25"/>
    <row r="853" s="19" customFormat="1" x14ac:dyDescent="0.25"/>
    <row r="854" s="19" customFormat="1" x14ac:dyDescent="0.25"/>
    <row r="855" s="19" customFormat="1" x14ac:dyDescent="0.25"/>
    <row r="856" s="19" customFormat="1" x14ac:dyDescent="0.25"/>
    <row r="857" s="19" customFormat="1" x14ac:dyDescent="0.25"/>
    <row r="858" s="19" customFormat="1" x14ac:dyDescent="0.25"/>
    <row r="859" s="19" customFormat="1" x14ac:dyDescent="0.25"/>
    <row r="860" s="19" customFormat="1" x14ac:dyDescent="0.25"/>
    <row r="861" s="19" customFormat="1" x14ac:dyDescent="0.25"/>
    <row r="862" s="19" customFormat="1" x14ac:dyDescent="0.25"/>
    <row r="863" s="19" customFormat="1" x14ac:dyDescent="0.25"/>
    <row r="864" s="19" customFormat="1" x14ac:dyDescent="0.25"/>
    <row r="865" s="19" customFormat="1" x14ac:dyDescent="0.25"/>
    <row r="866" s="19" customFormat="1" x14ac:dyDescent="0.25"/>
    <row r="867" s="19" customFormat="1" x14ac:dyDescent="0.25"/>
    <row r="868" s="19" customFormat="1" x14ac:dyDescent="0.25"/>
    <row r="869" s="19" customFormat="1" x14ac:dyDescent="0.25"/>
    <row r="870" s="19" customFormat="1" x14ac:dyDescent="0.25"/>
    <row r="871" s="19" customFormat="1" x14ac:dyDescent="0.25"/>
    <row r="872" s="19" customFormat="1" x14ac:dyDescent="0.25"/>
    <row r="873" s="19" customFormat="1" x14ac:dyDescent="0.25"/>
    <row r="874" s="19" customFormat="1" x14ac:dyDescent="0.25"/>
    <row r="875" s="19" customFormat="1" x14ac:dyDescent="0.25"/>
    <row r="876" s="19" customFormat="1" x14ac:dyDescent="0.25"/>
    <row r="877" s="19" customFormat="1" x14ac:dyDescent="0.25"/>
    <row r="878" s="19" customFormat="1" x14ac:dyDescent="0.25"/>
    <row r="879" s="19" customFormat="1" x14ac:dyDescent="0.25"/>
    <row r="880" s="19" customFormat="1" x14ac:dyDescent="0.25"/>
    <row r="881" s="19" customFormat="1" x14ac:dyDescent="0.25"/>
    <row r="882" s="19" customFormat="1" x14ac:dyDescent="0.25"/>
    <row r="883" s="19" customFormat="1" x14ac:dyDescent="0.25"/>
    <row r="884" s="19" customFormat="1" x14ac:dyDescent="0.25"/>
    <row r="885" s="19" customFormat="1" x14ac:dyDescent="0.25"/>
    <row r="886" s="19" customFormat="1" x14ac:dyDescent="0.25"/>
    <row r="887" s="19" customFormat="1" x14ac:dyDescent="0.25"/>
    <row r="888" s="19" customFormat="1" x14ac:dyDescent="0.25"/>
    <row r="889" s="19" customFormat="1" x14ac:dyDescent="0.25"/>
    <row r="890" s="19" customFormat="1" x14ac:dyDescent="0.25"/>
    <row r="891" s="19" customFormat="1" x14ac:dyDescent="0.25"/>
    <row r="892" s="19" customFormat="1" x14ac:dyDescent="0.25"/>
    <row r="893" s="19" customFormat="1" x14ac:dyDescent="0.25"/>
    <row r="894" s="19" customFormat="1" x14ac:dyDescent="0.25"/>
    <row r="895" s="19" customFormat="1" x14ac:dyDescent="0.25"/>
    <row r="896" s="19" customFormat="1" x14ac:dyDescent="0.25"/>
    <row r="897" s="19" customFormat="1" x14ac:dyDescent="0.25"/>
    <row r="898" s="19" customFormat="1" x14ac:dyDescent="0.25"/>
    <row r="899" s="19" customFormat="1" x14ac:dyDescent="0.25"/>
    <row r="900" s="19" customFormat="1" x14ac:dyDescent="0.25"/>
    <row r="901" s="19" customFormat="1" x14ac:dyDescent="0.25"/>
    <row r="902" s="19" customFormat="1" x14ac:dyDescent="0.25"/>
    <row r="903" s="19" customFormat="1" x14ac:dyDescent="0.25"/>
    <row r="904" s="19" customFormat="1" x14ac:dyDescent="0.25"/>
    <row r="905" s="19" customFormat="1" x14ac:dyDescent="0.25"/>
    <row r="906" s="19" customFormat="1" x14ac:dyDescent="0.25"/>
    <row r="907" s="19" customFormat="1" x14ac:dyDescent="0.25"/>
    <row r="908" s="19" customFormat="1" x14ac:dyDescent="0.25"/>
    <row r="909" s="19" customFormat="1" x14ac:dyDescent="0.25"/>
    <row r="910" s="19" customFormat="1" x14ac:dyDescent="0.25"/>
    <row r="911" s="19" customFormat="1" x14ac:dyDescent="0.25"/>
    <row r="912" s="19" customFormat="1" x14ac:dyDescent="0.25"/>
    <row r="913" s="19" customFormat="1" x14ac:dyDescent="0.25"/>
    <row r="914" s="19" customFormat="1" x14ac:dyDescent="0.25"/>
    <row r="915" s="19" customFormat="1" x14ac:dyDescent="0.25"/>
    <row r="916" s="19" customFormat="1" x14ac:dyDescent="0.25"/>
    <row r="917" s="19" customFormat="1" x14ac:dyDescent="0.25"/>
    <row r="918" s="19" customFormat="1" x14ac:dyDescent="0.25"/>
    <row r="919" s="19" customFormat="1" x14ac:dyDescent="0.25"/>
    <row r="920" s="19" customFormat="1" x14ac:dyDescent="0.25"/>
    <row r="921" s="19" customFormat="1" x14ac:dyDescent="0.25"/>
    <row r="922" s="19" customFormat="1" x14ac:dyDescent="0.25"/>
    <row r="923" s="19" customFormat="1" x14ac:dyDescent="0.25"/>
    <row r="924" s="19" customFormat="1" x14ac:dyDescent="0.25"/>
    <row r="925" s="19" customFormat="1" x14ac:dyDescent="0.25"/>
    <row r="926" s="19" customFormat="1" x14ac:dyDescent="0.25"/>
    <row r="927" s="19" customFormat="1" x14ac:dyDescent="0.25"/>
    <row r="928" s="19" customFormat="1" x14ac:dyDescent="0.25"/>
    <row r="929" s="19" customFormat="1" x14ac:dyDescent="0.25"/>
    <row r="930" s="19" customFormat="1" x14ac:dyDescent="0.25"/>
    <row r="931" s="19" customFormat="1" x14ac:dyDescent="0.25"/>
    <row r="932" s="19" customFormat="1" x14ac:dyDescent="0.25"/>
    <row r="933" s="19" customFormat="1" x14ac:dyDescent="0.25"/>
    <row r="934" s="19" customFormat="1" x14ac:dyDescent="0.25"/>
    <row r="935" s="19" customFormat="1" x14ac:dyDescent="0.25"/>
    <row r="936" s="19" customFormat="1" x14ac:dyDescent="0.25"/>
    <row r="937" s="19" customFormat="1" x14ac:dyDescent="0.25"/>
    <row r="938" s="19" customFormat="1" x14ac:dyDescent="0.25"/>
    <row r="939" s="19" customFormat="1" x14ac:dyDescent="0.25"/>
    <row r="940" s="19" customFormat="1" x14ac:dyDescent="0.25"/>
    <row r="941" s="19" customFormat="1" x14ac:dyDescent="0.25"/>
    <row r="942" s="19" customFormat="1" x14ac:dyDescent="0.25"/>
    <row r="943" s="19" customFormat="1" x14ac:dyDescent="0.25"/>
    <row r="944" s="19" customFormat="1" x14ac:dyDescent="0.25"/>
    <row r="945" s="19" customFormat="1" x14ac:dyDescent="0.25"/>
    <row r="946" s="19" customFormat="1" x14ac:dyDescent="0.25"/>
    <row r="947" s="19" customFormat="1" x14ac:dyDescent="0.25"/>
    <row r="948" s="19" customFormat="1" x14ac:dyDescent="0.25"/>
    <row r="949" s="19" customFormat="1" x14ac:dyDescent="0.25"/>
    <row r="950" s="19" customFormat="1" x14ac:dyDescent="0.25"/>
    <row r="951" s="19" customFormat="1" x14ac:dyDescent="0.25"/>
    <row r="952" s="19" customFormat="1" x14ac:dyDescent="0.25"/>
    <row r="953" s="19" customFormat="1" x14ac:dyDescent="0.25"/>
    <row r="954" s="19" customFormat="1" x14ac:dyDescent="0.25"/>
    <row r="955" s="19" customFormat="1" x14ac:dyDescent="0.25"/>
    <row r="956" s="19" customFormat="1" x14ac:dyDescent="0.25"/>
    <row r="957" s="19" customFormat="1" x14ac:dyDescent="0.25"/>
    <row r="958" s="19" customFormat="1" x14ac:dyDescent="0.25"/>
    <row r="959" s="19" customFormat="1" x14ac:dyDescent="0.25"/>
    <row r="960" s="19" customFormat="1" x14ac:dyDescent="0.25"/>
    <row r="961" s="19" customFormat="1" x14ac:dyDescent="0.25"/>
    <row r="962" s="19" customFormat="1" x14ac:dyDescent="0.25"/>
    <row r="963" s="19" customFormat="1" x14ac:dyDescent="0.25"/>
    <row r="964" s="19" customFormat="1" x14ac:dyDescent="0.25"/>
    <row r="965" s="19" customFormat="1" x14ac:dyDescent="0.25"/>
    <row r="966" s="19" customFormat="1" x14ac:dyDescent="0.25"/>
    <row r="967" s="19" customFormat="1" x14ac:dyDescent="0.25"/>
    <row r="968" s="19" customFormat="1" x14ac:dyDescent="0.25"/>
    <row r="969" s="19" customFormat="1" x14ac:dyDescent="0.25"/>
    <row r="970" s="19" customFormat="1" x14ac:dyDescent="0.25"/>
    <row r="971" s="19" customFormat="1" x14ac:dyDescent="0.25"/>
    <row r="972" s="19" customFormat="1" x14ac:dyDescent="0.25"/>
    <row r="973" s="19" customFormat="1" x14ac:dyDescent="0.25"/>
    <row r="974" s="19" customFormat="1" x14ac:dyDescent="0.25"/>
    <row r="975" s="19" customFormat="1" x14ac:dyDescent="0.25"/>
    <row r="976" s="19" customFormat="1" x14ac:dyDescent="0.25"/>
    <row r="977" s="19" customFormat="1" x14ac:dyDescent="0.25"/>
    <row r="978" s="19" customFormat="1" x14ac:dyDescent="0.25"/>
    <row r="979" s="19" customFormat="1" x14ac:dyDescent="0.25"/>
    <row r="980" s="19" customFormat="1" x14ac:dyDescent="0.25"/>
    <row r="981" s="19" customFormat="1" x14ac:dyDescent="0.25"/>
    <row r="982" s="19" customFormat="1" x14ac:dyDescent="0.25"/>
    <row r="983" s="19" customFormat="1" x14ac:dyDescent="0.25"/>
    <row r="984" s="19" customFormat="1" x14ac:dyDescent="0.25"/>
    <row r="985" s="19" customFormat="1" x14ac:dyDescent="0.25"/>
    <row r="986" s="19" customFormat="1" x14ac:dyDescent="0.25"/>
    <row r="987" s="19" customFormat="1" x14ac:dyDescent="0.25"/>
    <row r="988" s="19" customFormat="1" x14ac:dyDescent="0.25"/>
    <row r="989" s="19" customFormat="1" x14ac:dyDescent="0.25"/>
    <row r="990" s="19" customFormat="1" x14ac:dyDescent="0.25"/>
    <row r="991" s="19" customFormat="1" x14ac:dyDescent="0.25"/>
    <row r="992" s="19" customFormat="1" x14ac:dyDescent="0.25"/>
    <row r="993" s="19" customFormat="1" x14ac:dyDescent="0.25"/>
    <row r="994" s="19" customFormat="1" x14ac:dyDescent="0.25"/>
    <row r="995" s="19" customFormat="1" x14ac:dyDescent="0.25"/>
    <row r="996" s="19" customFormat="1" x14ac:dyDescent="0.25"/>
    <row r="997" s="19" customFormat="1" x14ac:dyDescent="0.25"/>
    <row r="998" s="19" customFormat="1" x14ac:dyDescent="0.25"/>
    <row r="999" s="19" customFormat="1" x14ac:dyDescent="0.25"/>
    <row r="1000" s="19" customFormat="1" x14ac:dyDescent="0.25"/>
    <row r="1001" s="19" customFormat="1" x14ac:dyDescent="0.25"/>
    <row r="1002" s="19" customFormat="1" x14ac:dyDescent="0.25"/>
    <row r="1003" s="19" customFormat="1" x14ac:dyDescent="0.25"/>
    <row r="1004" s="19" customFormat="1" x14ac:dyDescent="0.25"/>
    <row r="1005" s="19" customFormat="1" x14ac:dyDescent="0.25"/>
    <row r="1006" s="19" customFormat="1" x14ac:dyDescent="0.25"/>
    <row r="1007" s="19" customFormat="1" x14ac:dyDescent="0.25"/>
    <row r="1008" s="19" customFormat="1" x14ac:dyDescent="0.25"/>
    <row r="1009" s="19" customFormat="1" x14ac:dyDescent="0.25"/>
    <row r="1010" s="19" customFormat="1" x14ac:dyDescent="0.25"/>
    <row r="1011" s="19" customFormat="1" x14ac:dyDescent="0.25"/>
    <row r="1012" s="19" customFormat="1" x14ac:dyDescent="0.25"/>
    <row r="1013" s="19" customFormat="1" x14ac:dyDescent="0.25"/>
    <row r="1014" s="19" customFormat="1" x14ac:dyDescent="0.25"/>
    <row r="1015" s="19" customFormat="1" x14ac:dyDescent="0.25"/>
    <row r="1016" s="19" customFormat="1" x14ac:dyDescent="0.25"/>
    <row r="1017" s="19" customFormat="1" x14ac:dyDescent="0.25"/>
    <row r="1018" s="19" customFormat="1" x14ac:dyDescent="0.25"/>
    <row r="1019" s="19" customFormat="1" x14ac:dyDescent="0.25"/>
    <row r="1020" s="19" customFormat="1" x14ac:dyDescent="0.25"/>
    <row r="1021" s="19" customFormat="1" x14ac:dyDescent="0.25"/>
    <row r="1022" s="19" customFormat="1" x14ac:dyDescent="0.25"/>
    <row r="1023" s="19" customFormat="1" x14ac:dyDescent="0.25"/>
    <row r="1024" s="19" customFormat="1" x14ac:dyDescent="0.25"/>
    <row r="1025" s="19" customFormat="1" x14ac:dyDescent="0.25"/>
    <row r="1026" s="19" customFormat="1" x14ac:dyDescent="0.25"/>
    <row r="1027" s="19" customFormat="1" x14ac:dyDescent="0.25"/>
    <row r="1028" s="19" customFormat="1" x14ac:dyDescent="0.25"/>
    <row r="1029" s="19" customFormat="1" x14ac:dyDescent="0.25"/>
    <row r="1030" s="19" customFormat="1" x14ac:dyDescent="0.25"/>
    <row r="1031" s="19" customFormat="1" x14ac:dyDescent="0.25"/>
    <row r="1032" s="19" customFormat="1" x14ac:dyDescent="0.25"/>
    <row r="1033" s="19" customFormat="1" x14ac:dyDescent="0.25"/>
    <row r="1034" s="19" customFormat="1" x14ac:dyDescent="0.25"/>
    <row r="1035" s="19" customFormat="1" x14ac:dyDescent="0.25"/>
    <row r="1036" s="19" customFormat="1" x14ac:dyDescent="0.25"/>
    <row r="1037" s="19" customFormat="1" x14ac:dyDescent="0.25"/>
    <row r="1038" s="19" customFormat="1" x14ac:dyDescent="0.25"/>
    <row r="1039" s="19" customFormat="1" x14ac:dyDescent="0.25"/>
    <row r="1040" s="19" customFormat="1" x14ac:dyDescent="0.25"/>
    <row r="1041" s="19" customFormat="1" x14ac:dyDescent="0.25"/>
    <row r="1042" s="19" customFormat="1" x14ac:dyDescent="0.25"/>
    <row r="1043" s="19" customFormat="1" x14ac:dyDescent="0.25"/>
    <row r="1044" s="19" customFormat="1" x14ac:dyDescent="0.25"/>
    <row r="1045" s="19" customFormat="1" x14ac:dyDescent="0.25"/>
    <row r="1046" s="19" customFormat="1" x14ac:dyDescent="0.25"/>
    <row r="1047" s="19" customFormat="1" x14ac:dyDescent="0.25"/>
    <row r="1048" s="19" customFormat="1" x14ac:dyDescent="0.25"/>
    <row r="1049" s="19" customFormat="1" x14ac:dyDescent="0.25"/>
    <row r="1050" s="19" customFormat="1" x14ac:dyDescent="0.25"/>
    <row r="1051" s="19" customFormat="1" x14ac:dyDescent="0.25"/>
    <row r="1052" s="19" customFormat="1" x14ac:dyDescent="0.25"/>
    <row r="1053" s="19" customFormat="1" x14ac:dyDescent="0.25"/>
    <row r="1054" s="19" customFormat="1" x14ac:dyDescent="0.25"/>
    <row r="1055" s="19" customFormat="1" x14ac:dyDescent="0.25"/>
    <row r="1056" s="19" customFormat="1" x14ac:dyDescent="0.25"/>
    <row r="1057" s="19" customFormat="1" x14ac:dyDescent="0.25"/>
    <row r="1058" s="19" customFormat="1" x14ac:dyDescent="0.25"/>
    <row r="1059" s="19" customFormat="1" x14ac:dyDescent="0.25"/>
    <row r="1060" s="19" customFormat="1" x14ac:dyDescent="0.25"/>
    <row r="1061" s="19" customFormat="1" x14ac:dyDescent="0.25"/>
    <row r="1062" s="19" customFormat="1" x14ac:dyDescent="0.25"/>
    <row r="1063" s="19" customFormat="1" x14ac:dyDescent="0.25"/>
    <row r="1064" s="19" customFormat="1" x14ac:dyDescent="0.25"/>
    <row r="1065" s="19" customFormat="1" x14ac:dyDescent="0.25"/>
    <row r="1066" s="19" customFormat="1" x14ac:dyDescent="0.25"/>
    <row r="1067" s="19" customFormat="1" x14ac:dyDescent="0.25"/>
    <row r="1068" s="19" customFormat="1" x14ac:dyDescent="0.25"/>
    <row r="1069" s="19" customFormat="1" x14ac:dyDescent="0.25"/>
    <row r="1070" s="19" customFormat="1" x14ac:dyDescent="0.25"/>
    <row r="1071" s="19" customFormat="1" x14ac:dyDescent="0.25"/>
    <row r="1072" s="19" customFormat="1" x14ac:dyDescent="0.25"/>
    <row r="1073" s="19" customFormat="1" x14ac:dyDescent="0.25"/>
    <row r="1074" s="19" customFormat="1" x14ac:dyDescent="0.25"/>
    <row r="1075" s="19" customFormat="1" x14ac:dyDescent="0.25"/>
    <row r="1076" s="19" customFormat="1" x14ac:dyDescent="0.25"/>
    <row r="1077" s="19" customFormat="1" x14ac:dyDescent="0.25"/>
    <row r="1078" s="19" customFormat="1" x14ac:dyDescent="0.25"/>
    <row r="1079" s="19" customFormat="1" x14ac:dyDescent="0.25"/>
    <row r="1080" s="19" customFormat="1" x14ac:dyDescent="0.25"/>
    <row r="1081" s="19" customFormat="1" x14ac:dyDescent="0.25"/>
    <row r="1082" s="19" customFormat="1" x14ac:dyDescent="0.25"/>
    <row r="1083" s="19" customFormat="1" x14ac:dyDescent="0.25"/>
    <row r="1084" s="19" customFormat="1" x14ac:dyDescent="0.25"/>
    <row r="1085" s="19" customFormat="1" x14ac:dyDescent="0.25"/>
    <row r="1086" s="19" customFormat="1" x14ac:dyDescent="0.25"/>
    <row r="1087" s="19" customFormat="1" x14ac:dyDescent="0.25"/>
    <row r="1088" s="19" customFormat="1" x14ac:dyDescent="0.25"/>
    <row r="1089" s="19" customFormat="1" x14ac:dyDescent="0.25"/>
    <row r="1090" s="19" customFormat="1" x14ac:dyDescent="0.25"/>
    <row r="1091" s="19" customFormat="1" x14ac:dyDescent="0.25"/>
    <row r="1092" s="19" customFormat="1" x14ac:dyDescent="0.25"/>
    <row r="1093" s="19" customFormat="1" x14ac:dyDescent="0.25"/>
    <row r="1094" s="19" customFormat="1" x14ac:dyDescent="0.25"/>
    <row r="1095" s="19" customFormat="1" x14ac:dyDescent="0.25"/>
    <row r="1096" s="19" customFormat="1" x14ac:dyDescent="0.25"/>
    <row r="1097" s="19" customFormat="1" x14ac:dyDescent="0.25"/>
    <row r="1098" s="19" customFormat="1" x14ac:dyDescent="0.25"/>
    <row r="1099" s="19" customFormat="1" x14ac:dyDescent="0.25"/>
    <row r="1100" s="19" customFormat="1" x14ac:dyDescent="0.25"/>
    <row r="1101" s="19" customFormat="1" x14ac:dyDescent="0.25"/>
    <row r="1102" s="19" customFormat="1" x14ac:dyDescent="0.25"/>
    <row r="1103" s="19" customFormat="1" x14ac:dyDescent="0.25"/>
    <row r="1104" s="19" customFormat="1" x14ac:dyDescent="0.25"/>
    <row r="1105" s="19" customFormat="1" x14ac:dyDescent="0.25"/>
    <row r="1106" s="19" customFormat="1" x14ac:dyDescent="0.25"/>
    <row r="1107" s="19" customFormat="1" x14ac:dyDescent="0.25"/>
    <row r="1108" s="19" customFormat="1" x14ac:dyDescent="0.25"/>
    <row r="1109" s="19" customFormat="1" x14ac:dyDescent="0.25"/>
    <row r="1110" s="19" customFormat="1" x14ac:dyDescent="0.25"/>
    <row r="1111" s="19" customFormat="1" x14ac:dyDescent="0.25"/>
    <row r="1112" s="19" customFormat="1" x14ac:dyDescent="0.25"/>
    <row r="1113" s="19" customFormat="1" x14ac:dyDescent="0.25"/>
    <row r="1114" s="19" customFormat="1" x14ac:dyDescent="0.25"/>
    <row r="1115" s="19" customFormat="1" x14ac:dyDescent="0.25"/>
    <row r="1116" s="19" customFormat="1" x14ac:dyDescent="0.25"/>
    <row r="1117" s="19" customFormat="1" x14ac:dyDescent="0.25"/>
    <row r="1118" s="19" customFormat="1" x14ac:dyDescent="0.25"/>
    <row r="1119" s="19" customFormat="1" x14ac:dyDescent="0.25"/>
    <row r="1120" s="19" customFormat="1" x14ac:dyDescent="0.25"/>
    <row r="1121" s="19" customFormat="1" x14ac:dyDescent="0.25"/>
    <row r="1122" s="19" customFormat="1" x14ac:dyDescent="0.25"/>
    <row r="1123" s="19" customFormat="1" x14ac:dyDescent="0.25"/>
    <row r="1124" s="19" customFormat="1" x14ac:dyDescent="0.25"/>
    <row r="1125" s="19" customFormat="1" x14ac:dyDescent="0.25"/>
    <row r="1126" s="19" customFormat="1" x14ac:dyDescent="0.25"/>
    <row r="1127" s="19" customFormat="1" x14ac:dyDescent="0.25"/>
    <row r="1128" s="19" customFormat="1" x14ac:dyDescent="0.25"/>
    <row r="1129" s="19" customFormat="1" x14ac:dyDescent="0.25"/>
    <row r="1130" s="19" customFormat="1" x14ac:dyDescent="0.25"/>
    <row r="1131" s="19" customFormat="1" x14ac:dyDescent="0.25"/>
    <row r="1132" s="19" customFormat="1" x14ac:dyDescent="0.25"/>
    <row r="1133" s="19" customFormat="1" x14ac:dyDescent="0.25"/>
    <row r="1134" s="19" customFormat="1" x14ac:dyDescent="0.25"/>
    <row r="1135" s="19" customFormat="1" x14ac:dyDescent="0.25"/>
    <row r="1136" s="19" customFormat="1" x14ac:dyDescent="0.25"/>
    <row r="1137" s="19" customFormat="1" x14ac:dyDescent="0.25"/>
    <row r="1138" s="19" customFormat="1" x14ac:dyDescent="0.25"/>
    <row r="1139" s="19" customFormat="1" x14ac:dyDescent="0.25"/>
    <row r="1140" s="19" customFormat="1" x14ac:dyDescent="0.25"/>
    <row r="1141" s="19" customFormat="1" x14ac:dyDescent="0.25"/>
    <row r="1142" s="19" customFormat="1" x14ac:dyDescent="0.25"/>
    <row r="1143" s="19" customFormat="1" x14ac:dyDescent="0.25"/>
    <row r="1144" s="19" customFormat="1" x14ac:dyDescent="0.25"/>
    <row r="1145" s="19" customFormat="1" x14ac:dyDescent="0.25"/>
    <row r="1146" s="19" customFormat="1" x14ac:dyDescent="0.25"/>
    <row r="1147" s="19" customFormat="1" x14ac:dyDescent="0.25"/>
    <row r="1148" s="19" customFormat="1" x14ac:dyDescent="0.25"/>
    <row r="1149" s="19" customFormat="1" x14ac:dyDescent="0.25"/>
    <row r="1150" s="19" customFormat="1" x14ac:dyDescent="0.25"/>
    <row r="1151" s="19" customFormat="1" x14ac:dyDescent="0.25"/>
    <row r="1152" s="19" customFormat="1" x14ac:dyDescent="0.25"/>
    <row r="1153" s="19" customFormat="1" x14ac:dyDescent="0.25"/>
    <row r="1154" s="19" customFormat="1" x14ac:dyDescent="0.25"/>
    <row r="1155" s="19" customFormat="1" x14ac:dyDescent="0.25"/>
    <row r="1156" s="19" customFormat="1" x14ac:dyDescent="0.25"/>
    <row r="1157" s="19" customFormat="1" x14ac:dyDescent="0.25"/>
    <row r="1158" s="19" customFormat="1" x14ac:dyDescent="0.25"/>
    <row r="1159" s="19" customFormat="1" x14ac:dyDescent="0.25"/>
    <row r="1160" s="19" customFormat="1" x14ac:dyDescent="0.25"/>
    <row r="1161" s="19" customFormat="1" x14ac:dyDescent="0.25"/>
    <row r="1162" s="19" customFormat="1" x14ac:dyDescent="0.25"/>
    <row r="1163" s="19" customFormat="1" x14ac:dyDescent="0.25"/>
    <row r="1164" s="19" customFormat="1" x14ac:dyDescent="0.25"/>
    <row r="1165" s="19" customFormat="1" x14ac:dyDescent="0.25"/>
    <row r="1166" s="19" customFormat="1" x14ac:dyDescent="0.25"/>
    <row r="1167" s="19" customFormat="1" x14ac:dyDescent="0.25"/>
    <row r="1168" s="19" customFormat="1" x14ac:dyDescent="0.25"/>
    <row r="1169" s="19" customFormat="1" x14ac:dyDescent="0.25"/>
    <row r="1170" s="19" customFormat="1" x14ac:dyDescent="0.25"/>
    <row r="1171" s="19" customFormat="1" x14ac:dyDescent="0.25"/>
    <row r="1172" s="19" customFormat="1" x14ac:dyDescent="0.25"/>
    <row r="1173" s="19" customFormat="1" x14ac:dyDescent="0.25"/>
    <row r="1174" s="19" customFormat="1" x14ac:dyDescent="0.25"/>
    <row r="1175" s="19" customFormat="1" x14ac:dyDescent="0.25"/>
    <row r="1176" s="19" customFormat="1" x14ac:dyDescent="0.25"/>
    <row r="1177" s="19" customFormat="1" x14ac:dyDescent="0.25"/>
    <row r="1178" s="19" customFormat="1" x14ac:dyDescent="0.25"/>
    <row r="1179" s="19" customFormat="1" x14ac:dyDescent="0.25"/>
    <row r="1180" s="19" customFormat="1" x14ac:dyDescent="0.25"/>
    <row r="1181" s="19" customFormat="1" x14ac:dyDescent="0.25"/>
    <row r="1182" s="19" customFormat="1" x14ac:dyDescent="0.25"/>
    <row r="1183" s="19" customFormat="1" x14ac:dyDescent="0.25"/>
    <row r="1184" s="19" customFormat="1" x14ac:dyDescent="0.25"/>
    <row r="1185" s="19" customFormat="1" x14ac:dyDescent="0.25"/>
    <row r="1186" s="19" customFormat="1" x14ac:dyDescent="0.25"/>
    <row r="1187" s="19" customFormat="1" x14ac:dyDescent="0.25"/>
    <row r="1188" s="19" customFormat="1" x14ac:dyDescent="0.25"/>
    <row r="1189" s="19" customFormat="1" x14ac:dyDescent="0.25"/>
    <row r="1190" s="19" customFormat="1" x14ac:dyDescent="0.25"/>
    <row r="1191" s="19" customFormat="1" x14ac:dyDescent="0.25"/>
    <row r="1192" s="19" customFormat="1" x14ac:dyDescent="0.25"/>
    <row r="1193" s="19" customFormat="1" x14ac:dyDescent="0.25"/>
    <row r="1194" s="19" customFormat="1" x14ac:dyDescent="0.25"/>
    <row r="1195" s="19" customFormat="1" x14ac:dyDescent="0.25"/>
    <row r="1196" s="19" customFormat="1" x14ac:dyDescent="0.25"/>
    <row r="1197" s="19" customFormat="1" x14ac:dyDescent="0.25"/>
    <row r="1198" s="19" customFormat="1" x14ac:dyDescent="0.25"/>
    <row r="1199" s="19" customFormat="1" x14ac:dyDescent="0.25"/>
    <row r="1200" s="19" customFormat="1" x14ac:dyDescent="0.25"/>
    <row r="1201" s="19" customFormat="1" x14ac:dyDescent="0.25"/>
    <row r="1202" s="19" customFormat="1" x14ac:dyDescent="0.25"/>
    <row r="1203" s="19" customFormat="1" x14ac:dyDescent="0.25"/>
    <row r="1204" s="19" customFormat="1" x14ac:dyDescent="0.25"/>
    <row r="1205" s="19" customFormat="1" x14ac:dyDescent="0.25"/>
    <row r="1206" s="19" customFormat="1" x14ac:dyDescent="0.25"/>
    <row r="1207" s="19" customFormat="1" x14ac:dyDescent="0.25"/>
    <row r="1208" s="19" customFormat="1" x14ac:dyDescent="0.25"/>
    <row r="1209" s="19" customFormat="1" x14ac:dyDescent="0.25"/>
    <row r="1210" s="19" customFormat="1" x14ac:dyDescent="0.25"/>
    <row r="1211" s="19" customFormat="1" x14ac:dyDescent="0.25"/>
    <row r="1212" s="19" customFormat="1" x14ac:dyDescent="0.25"/>
    <row r="1213" s="19" customFormat="1" x14ac:dyDescent="0.25"/>
    <row r="1214" s="19" customFormat="1" x14ac:dyDescent="0.25"/>
    <row r="1215" s="19" customFormat="1" x14ac:dyDescent="0.25"/>
    <row r="1216" s="19" customFormat="1" x14ac:dyDescent="0.25"/>
    <row r="1217" s="19" customFormat="1" x14ac:dyDescent="0.25"/>
    <row r="1218" s="19" customFormat="1" x14ac:dyDescent="0.25"/>
    <row r="1219" s="19" customFormat="1" x14ac:dyDescent="0.25"/>
    <row r="1220" s="19" customFormat="1" x14ac:dyDescent="0.25"/>
    <row r="1221" s="19" customFormat="1" x14ac:dyDescent="0.25"/>
    <row r="1222" s="19" customFormat="1" x14ac:dyDescent="0.25"/>
    <row r="1223" s="19" customFormat="1" x14ac:dyDescent="0.25"/>
    <row r="1224" s="19" customFormat="1" x14ac:dyDescent="0.25"/>
    <row r="1225" s="19" customFormat="1" x14ac:dyDescent="0.25"/>
    <row r="1226" s="19" customFormat="1" x14ac:dyDescent="0.25"/>
    <row r="1227" s="19" customFormat="1" x14ac:dyDescent="0.25"/>
    <row r="1228" s="19" customFormat="1" x14ac:dyDescent="0.25"/>
    <row r="1229" s="19" customFormat="1" x14ac:dyDescent="0.25"/>
    <row r="1230" s="19" customFormat="1" x14ac:dyDescent="0.25"/>
    <row r="1231" s="19" customFormat="1" x14ac:dyDescent="0.25"/>
    <row r="1232" s="19" customFormat="1" x14ac:dyDescent="0.25"/>
    <row r="1233" s="19" customFormat="1" x14ac:dyDescent="0.25"/>
    <row r="1234" s="19" customFormat="1" x14ac:dyDescent="0.25"/>
    <row r="1235" s="19" customFormat="1" x14ac:dyDescent="0.25"/>
    <row r="1236" s="19" customFormat="1" x14ac:dyDescent="0.25"/>
    <row r="1237" s="19" customFormat="1" x14ac:dyDescent="0.25"/>
    <row r="1238" s="19" customFormat="1" x14ac:dyDescent="0.25"/>
    <row r="1239" s="19" customFormat="1" x14ac:dyDescent="0.25"/>
    <row r="1240" s="19" customFormat="1" x14ac:dyDescent="0.25"/>
    <row r="1241" s="19" customFormat="1" x14ac:dyDescent="0.25"/>
    <row r="1242" s="19" customFormat="1" x14ac:dyDescent="0.25"/>
    <row r="1243" s="19" customFormat="1" x14ac:dyDescent="0.25"/>
    <row r="1244" s="19" customFormat="1" x14ac:dyDescent="0.25"/>
    <row r="1245" s="19" customFormat="1" x14ac:dyDescent="0.25"/>
    <row r="1246" s="19" customFormat="1" x14ac:dyDescent="0.25"/>
    <row r="1247" s="19" customFormat="1" x14ac:dyDescent="0.25"/>
    <row r="1248" s="19" customFormat="1" x14ac:dyDescent="0.25"/>
    <row r="1249" s="19" customFormat="1" x14ac:dyDescent="0.25"/>
    <row r="1250" s="19" customFormat="1" x14ac:dyDescent="0.25"/>
    <row r="1251" s="19" customFormat="1" x14ac:dyDescent="0.25"/>
    <row r="1252" s="19" customFormat="1" x14ac:dyDescent="0.25"/>
    <row r="1253" s="19" customFormat="1" x14ac:dyDescent="0.25"/>
    <row r="1254" s="19" customFormat="1" x14ac:dyDescent="0.25"/>
    <row r="1255" s="19" customFormat="1" x14ac:dyDescent="0.25"/>
    <row r="1256" s="19" customFormat="1" x14ac:dyDescent="0.25"/>
    <row r="1257" s="19" customFormat="1" x14ac:dyDescent="0.25"/>
    <row r="1258" s="19" customFormat="1" x14ac:dyDescent="0.25"/>
    <row r="1259" s="19" customFormat="1" x14ac:dyDescent="0.25"/>
    <row r="1260" s="19" customFormat="1" x14ac:dyDescent="0.25"/>
    <row r="1261" s="19" customFormat="1" x14ac:dyDescent="0.25"/>
    <row r="1262" s="19" customFormat="1" x14ac:dyDescent="0.25"/>
    <row r="1263" s="19" customFormat="1" x14ac:dyDescent="0.25"/>
    <row r="1264" s="19" customFormat="1" x14ac:dyDescent="0.25"/>
    <row r="1265" s="19" customFormat="1" x14ac:dyDescent="0.25"/>
    <row r="1266" s="19" customFormat="1" x14ac:dyDescent="0.25"/>
    <row r="1267" s="19" customFormat="1" x14ac:dyDescent="0.25"/>
    <row r="1268" s="19" customFormat="1" x14ac:dyDescent="0.25"/>
    <row r="1269" s="19" customFormat="1" x14ac:dyDescent="0.25"/>
    <row r="1270" s="19" customFormat="1" x14ac:dyDescent="0.25"/>
    <row r="1271" s="19" customFormat="1" x14ac:dyDescent="0.25"/>
    <row r="1272" s="19" customFormat="1" x14ac:dyDescent="0.25"/>
    <row r="1273" s="19" customFormat="1" x14ac:dyDescent="0.25"/>
    <row r="1274" s="19" customFormat="1" x14ac:dyDescent="0.25"/>
    <row r="1275" s="19" customFormat="1" x14ac:dyDescent="0.25"/>
    <row r="1276" s="19" customFormat="1" x14ac:dyDescent="0.25"/>
    <row r="1277" s="19" customFormat="1" x14ac:dyDescent="0.25"/>
    <row r="1278" s="19" customFormat="1" x14ac:dyDescent="0.25"/>
    <row r="1279" s="19" customFormat="1" x14ac:dyDescent="0.25"/>
    <row r="1280" s="19" customFormat="1" x14ac:dyDescent="0.25"/>
    <row r="1281" s="19" customFormat="1" x14ac:dyDescent="0.25"/>
    <row r="1282" s="19" customFormat="1" x14ac:dyDescent="0.25"/>
    <row r="1283" s="19" customFormat="1" x14ac:dyDescent="0.25"/>
    <row r="1284" s="19" customFormat="1" x14ac:dyDescent="0.25"/>
    <row r="1285" s="19" customFormat="1" x14ac:dyDescent="0.25"/>
    <row r="1286" s="19" customFormat="1" x14ac:dyDescent="0.25"/>
    <row r="1287" s="19" customFormat="1" x14ac:dyDescent="0.25"/>
    <row r="1288" s="19" customFormat="1" x14ac:dyDescent="0.25"/>
    <row r="1289" s="19" customFormat="1" x14ac:dyDescent="0.25"/>
    <row r="1290" s="19" customFormat="1" x14ac:dyDescent="0.25"/>
    <row r="1291" s="19" customFormat="1" x14ac:dyDescent="0.25"/>
    <row r="1292" s="19" customFormat="1" x14ac:dyDescent="0.25"/>
    <row r="1293" s="19" customFormat="1" x14ac:dyDescent="0.25"/>
    <row r="1294" s="19" customFormat="1" x14ac:dyDescent="0.25"/>
    <row r="1295" s="19" customFormat="1" x14ac:dyDescent="0.25"/>
    <row r="1296" s="19" customFormat="1" x14ac:dyDescent="0.25"/>
    <row r="1297" s="19" customFormat="1" x14ac:dyDescent="0.25"/>
    <row r="1298" s="19" customFormat="1" x14ac:dyDescent="0.25"/>
    <row r="1299" s="19" customFormat="1" x14ac:dyDescent="0.25"/>
    <row r="1300" s="19" customFormat="1" x14ac:dyDescent="0.25"/>
    <row r="1301" s="19" customFormat="1" x14ac:dyDescent="0.25"/>
    <row r="1302" s="19" customFormat="1" x14ac:dyDescent="0.25"/>
    <row r="1303" s="19" customFormat="1" x14ac:dyDescent="0.25"/>
    <row r="1304" s="19" customFormat="1" x14ac:dyDescent="0.25"/>
    <row r="1305" s="19" customFormat="1" x14ac:dyDescent="0.25"/>
    <row r="1306" s="19" customFormat="1" x14ac:dyDescent="0.25"/>
    <row r="1307" s="19" customFormat="1" x14ac:dyDescent="0.25"/>
    <row r="1308" s="19" customFormat="1" x14ac:dyDescent="0.25"/>
    <row r="1309" s="19" customFormat="1" x14ac:dyDescent="0.25"/>
    <row r="1310" s="19" customFormat="1" x14ac:dyDescent="0.25"/>
    <row r="1311" s="19" customFormat="1" x14ac:dyDescent="0.25"/>
    <row r="1312" s="19" customFormat="1" x14ac:dyDescent="0.25"/>
    <row r="1313" s="19" customFormat="1" x14ac:dyDescent="0.25"/>
    <row r="1314" s="19" customFormat="1" x14ac:dyDescent="0.25"/>
    <row r="1315" s="19" customFormat="1" x14ac:dyDescent="0.25"/>
    <row r="1316" s="19" customFormat="1" x14ac:dyDescent="0.25"/>
    <row r="1317" s="19" customFormat="1" x14ac:dyDescent="0.25"/>
    <row r="1318" s="19" customFormat="1" x14ac:dyDescent="0.25"/>
    <row r="1319" s="19" customFormat="1" x14ac:dyDescent="0.25"/>
    <row r="1320" s="19" customFormat="1" x14ac:dyDescent="0.25"/>
    <row r="1321" s="19" customFormat="1" x14ac:dyDescent="0.25"/>
    <row r="1322" s="19" customFormat="1" x14ac:dyDescent="0.25"/>
    <row r="1323" s="19" customFormat="1" x14ac:dyDescent="0.25"/>
    <row r="1324" s="19" customFormat="1" x14ac:dyDescent="0.25"/>
    <row r="1325" s="19" customFormat="1" x14ac:dyDescent="0.25"/>
    <row r="1326" s="19" customFormat="1" x14ac:dyDescent="0.25"/>
    <row r="1327" s="19" customFormat="1" x14ac:dyDescent="0.25"/>
    <row r="1328" s="19" customFormat="1" x14ac:dyDescent="0.25"/>
    <row r="1329" s="19" customFormat="1" x14ac:dyDescent="0.25"/>
    <row r="1330" s="19" customFormat="1" x14ac:dyDescent="0.25"/>
    <row r="1331" s="19" customFormat="1" x14ac:dyDescent="0.25"/>
    <row r="1332" s="19" customFormat="1" x14ac:dyDescent="0.25"/>
    <row r="1333" s="19" customFormat="1" x14ac:dyDescent="0.25"/>
    <row r="1334" s="19" customFormat="1" x14ac:dyDescent="0.25"/>
    <row r="1335" s="19" customFormat="1" x14ac:dyDescent="0.25"/>
    <row r="1336" s="19" customFormat="1" x14ac:dyDescent="0.25"/>
    <row r="1337" s="19" customFormat="1" x14ac:dyDescent="0.25"/>
    <row r="1338" s="19" customFormat="1" x14ac:dyDescent="0.25"/>
    <row r="1339" s="19" customFormat="1" x14ac:dyDescent="0.25"/>
    <row r="1340" s="19" customFormat="1" x14ac:dyDescent="0.25"/>
    <row r="1341" s="19" customFormat="1" x14ac:dyDescent="0.25"/>
    <row r="1342" s="19" customFormat="1" x14ac:dyDescent="0.25"/>
    <row r="1343" s="19" customFormat="1" x14ac:dyDescent="0.25"/>
    <row r="1344" s="19" customFormat="1" x14ac:dyDescent="0.25"/>
    <row r="1345" s="19" customFormat="1" x14ac:dyDescent="0.25"/>
    <row r="1346" s="19" customFormat="1" x14ac:dyDescent="0.25"/>
    <row r="1347" s="19" customFormat="1" x14ac:dyDescent="0.25"/>
    <row r="1348" s="19" customFormat="1" x14ac:dyDescent="0.25"/>
    <row r="1349" s="19" customFormat="1" x14ac:dyDescent="0.25"/>
    <row r="1350" s="19" customFormat="1" x14ac:dyDescent="0.25"/>
    <row r="1351" s="19" customFormat="1" x14ac:dyDescent="0.25"/>
    <row r="1352" s="19" customFormat="1" x14ac:dyDescent="0.25"/>
    <row r="1353" s="19" customFormat="1" x14ac:dyDescent="0.25"/>
    <row r="1354" s="19" customFormat="1" x14ac:dyDescent="0.25"/>
    <row r="1355" s="19" customFormat="1" x14ac:dyDescent="0.25"/>
    <row r="1356" s="19" customFormat="1" x14ac:dyDescent="0.25"/>
    <row r="1357" s="19" customFormat="1" x14ac:dyDescent="0.25"/>
    <row r="1358" s="19" customFormat="1" x14ac:dyDescent="0.25"/>
    <row r="1359" s="19" customFormat="1" x14ac:dyDescent="0.25"/>
    <row r="1360" s="19" customFormat="1" x14ac:dyDescent="0.25"/>
    <row r="1361" s="19" customFormat="1" x14ac:dyDescent="0.25"/>
    <row r="1362" s="19" customFormat="1" x14ac:dyDescent="0.25"/>
    <row r="1363" s="19" customFormat="1" x14ac:dyDescent="0.25"/>
    <row r="1364" s="19" customFormat="1" x14ac:dyDescent="0.25"/>
    <row r="1365" s="19" customFormat="1" x14ac:dyDescent="0.25"/>
    <row r="1366" s="19" customFormat="1" x14ac:dyDescent="0.25"/>
    <row r="1367" s="19" customFormat="1" x14ac:dyDescent="0.25"/>
    <row r="1368" s="19" customFormat="1" x14ac:dyDescent="0.25"/>
    <row r="1369" s="19" customFormat="1" x14ac:dyDescent="0.25"/>
    <row r="1370" s="19" customFormat="1" x14ac:dyDescent="0.25"/>
    <row r="1371" s="19" customFormat="1" x14ac:dyDescent="0.25"/>
    <row r="1372" s="19" customFormat="1" x14ac:dyDescent="0.25"/>
    <row r="1373" s="19" customFormat="1" x14ac:dyDescent="0.25"/>
    <row r="1374" s="19" customFormat="1" x14ac:dyDescent="0.25"/>
    <row r="1375" s="19" customFormat="1" x14ac:dyDescent="0.25"/>
    <row r="1376" s="19" customFormat="1" x14ac:dyDescent="0.25"/>
    <row r="1377" s="19" customFormat="1" x14ac:dyDescent="0.25"/>
    <row r="1378" s="19" customFormat="1" x14ac:dyDescent="0.25"/>
    <row r="1379" s="19" customFormat="1" x14ac:dyDescent="0.25"/>
    <row r="1380" s="19" customFormat="1" x14ac:dyDescent="0.25"/>
    <row r="1381" s="19" customFormat="1" x14ac:dyDescent="0.25"/>
    <row r="1382" s="19" customFormat="1" x14ac:dyDescent="0.25"/>
    <row r="1383" s="19" customFormat="1" x14ac:dyDescent="0.25"/>
    <row r="1384" s="19" customFormat="1" x14ac:dyDescent="0.25"/>
    <row r="1385" s="19" customFormat="1" x14ac:dyDescent="0.25"/>
    <row r="1386" s="19" customFormat="1" x14ac:dyDescent="0.25"/>
    <row r="1387" s="19" customFormat="1" x14ac:dyDescent="0.25"/>
    <row r="1388" s="19" customFormat="1" x14ac:dyDescent="0.25"/>
    <row r="1389" s="19" customFormat="1" x14ac:dyDescent="0.25"/>
    <row r="1390" s="19" customFormat="1" x14ac:dyDescent="0.25"/>
    <row r="1391" s="19" customFormat="1" x14ac:dyDescent="0.25"/>
    <row r="1392" s="19" customFormat="1" x14ac:dyDescent="0.25"/>
    <row r="1393" s="19" customFormat="1" x14ac:dyDescent="0.25"/>
    <row r="1394" s="19" customFormat="1" x14ac:dyDescent="0.25"/>
    <row r="1395" s="19" customFormat="1" x14ac:dyDescent="0.25"/>
    <row r="1396" s="19" customFormat="1" x14ac:dyDescent="0.25"/>
    <row r="1397" s="19" customFormat="1" x14ac:dyDescent="0.25"/>
    <row r="1398" s="19" customFormat="1" x14ac:dyDescent="0.25"/>
    <row r="1399" s="19" customFormat="1" x14ac:dyDescent="0.25"/>
    <row r="1400" s="19" customFormat="1" x14ac:dyDescent="0.25"/>
    <row r="1401" s="19" customFormat="1" x14ac:dyDescent="0.25"/>
    <row r="1402" s="19" customFormat="1" x14ac:dyDescent="0.25"/>
    <row r="1403" s="19" customFormat="1" x14ac:dyDescent="0.25"/>
    <row r="1404" s="19" customFormat="1" x14ac:dyDescent="0.25"/>
    <row r="1405" s="19" customFormat="1" x14ac:dyDescent="0.25"/>
    <row r="1406" s="19" customFormat="1" x14ac:dyDescent="0.25"/>
    <row r="1407" s="19" customFormat="1" x14ac:dyDescent="0.25"/>
    <row r="1408" s="19" customFormat="1" x14ac:dyDescent="0.25"/>
    <row r="1409" s="19" customFormat="1" x14ac:dyDescent="0.25"/>
    <row r="1410" s="19" customFormat="1" x14ac:dyDescent="0.25"/>
    <row r="1411" s="19" customFormat="1" x14ac:dyDescent="0.25"/>
    <row r="1412" s="19" customFormat="1" x14ac:dyDescent="0.25"/>
    <row r="1413" s="19" customFormat="1" x14ac:dyDescent="0.25"/>
    <row r="1414" s="19" customFormat="1" x14ac:dyDescent="0.25"/>
    <row r="1415" s="19" customFormat="1" x14ac:dyDescent="0.25"/>
    <row r="1416" s="19" customFormat="1" x14ac:dyDescent="0.25"/>
    <row r="1417" s="19" customFormat="1" x14ac:dyDescent="0.25"/>
    <row r="1418" s="19" customFormat="1" x14ac:dyDescent="0.25"/>
    <row r="1419" s="19" customFormat="1" x14ac:dyDescent="0.25"/>
    <row r="1420" s="19" customFormat="1" x14ac:dyDescent="0.25"/>
    <row r="1421" s="19" customFormat="1" x14ac:dyDescent="0.25"/>
    <row r="1422" s="19" customFormat="1" x14ac:dyDescent="0.25"/>
    <row r="1423" s="19" customFormat="1" x14ac:dyDescent="0.25"/>
    <row r="1424" s="19" customFormat="1" x14ac:dyDescent="0.25"/>
    <row r="1425" s="19" customFormat="1" x14ac:dyDescent="0.25"/>
    <row r="1426" s="19" customFormat="1" x14ac:dyDescent="0.25"/>
    <row r="1427" s="19" customFormat="1" x14ac:dyDescent="0.25"/>
    <row r="1428" s="19" customFormat="1" x14ac:dyDescent="0.25"/>
    <row r="1429" s="19" customFormat="1" x14ac:dyDescent="0.25"/>
    <row r="1430" s="19" customFormat="1" x14ac:dyDescent="0.25"/>
    <row r="1431" s="19" customFormat="1" x14ac:dyDescent="0.25"/>
    <row r="1432" s="19" customFormat="1" x14ac:dyDescent="0.25"/>
    <row r="1433" s="19" customFormat="1" x14ac:dyDescent="0.25"/>
    <row r="1434" s="19" customFormat="1" x14ac:dyDescent="0.25"/>
    <row r="1435" s="19" customFormat="1" x14ac:dyDescent="0.25"/>
    <row r="1436" s="19" customFormat="1" x14ac:dyDescent="0.25"/>
    <row r="1437" s="19" customFormat="1" x14ac:dyDescent="0.25"/>
    <row r="1438" s="19" customFormat="1" x14ac:dyDescent="0.25"/>
    <row r="1439" s="19" customFormat="1" x14ac:dyDescent="0.25"/>
    <row r="1440" s="19" customFormat="1" x14ac:dyDescent="0.25"/>
    <row r="1441" s="19" customFormat="1" x14ac:dyDescent="0.25"/>
    <row r="1442" s="19" customFormat="1" x14ac:dyDescent="0.25"/>
    <row r="1443" s="19" customFormat="1" x14ac:dyDescent="0.25"/>
    <row r="1444" s="19" customFormat="1" x14ac:dyDescent="0.25"/>
    <row r="1445" s="19" customFormat="1" x14ac:dyDescent="0.25"/>
    <row r="1446" s="19" customFormat="1" x14ac:dyDescent="0.25"/>
    <row r="1447" s="19" customFormat="1" x14ac:dyDescent="0.25"/>
    <row r="1448" s="19" customFormat="1" x14ac:dyDescent="0.25"/>
    <row r="1449" s="19" customFormat="1" x14ac:dyDescent="0.25"/>
    <row r="1450" s="19" customFormat="1" x14ac:dyDescent="0.25"/>
    <row r="1451" s="19" customFormat="1" x14ac:dyDescent="0.25"/>
    <row r="1452" s="19" customFormat="1" x14ac:dyDescent="0.25"/>
    <row r="1453" s="19" customFormat="1" x14ac:dyDescent="0.25"/>
    <row r="1454" s="19" customFormat="1" x14ac:dyDescent="0.25"/>
    <row r="1455" s="19" customFormat="1" x14ac:dyDescent="0.25"/>
    <row r="1456" s="19" customFormat="1" x14ac:dyDescent="0.25"/>
    <row r="1457" s="19" customFormat="1" x14ac:dyDescent="0.25"/>
    <row r="1458" s="19" customFormat="1" x14ac:dyDescent="0.25"/>
    <row r="1459" s="19" customFormat="1" x14ac:dyDescent="0.25"/>
    <row r="1460" s="19" customFormat="1" x14ac:dyDescent="0.25"/>
    <row r="1461" s="19" customFormat="1" x14ac:dyDescent="0.25"/>
    <row r="1462" s="19" customFormat="1" x14ac:dyDescent="0.25"/>
    <row r="1463" s="19" customFormat="1" x14ac:dyDescent="0.25"/>
    <row r="1464" s="19" customFormat="1" x14ac:dyDescent="0.25"/>
    <row r="1465" s="19" customFormat="1" x14ac:dyDescent="0.25"/>
    <row r="1466" s="19" customFormat="1" x14ac:dyDescent="0.25"/>
    <row r="1467" s="19" customFormat="1" x14ac:dyDescent="0.25"/>
    <row r="1468" s="19" customFormat="1" x14ac:dyDescent="0.25"/>
    <row r="1469" s="19" customFormat="1" x14ac:dyDescent="0.25"/>
    <row r="1470" s="19" customFormat="1" x14ac:dyDescent="0.25"/>
    <row r="1471" s="19" customFormat="1" x14ac:dyDescent="0.25"/>
    <row r="1472" s="19" customFormat="1" x14ac:dyDescent="0.25"/>
    <row r="1473" s="19" customFormat="1" x14ac:dyDescent="0.25"/>
    <row r="1474" s="19" customFormat="1" x14ac:dyDescent="0.25"/>
    <row r="1475" s="19" customFormat="1" x14ac:dyDescent="0.25"/>
    <row r="1476" s="19" customFormat="1" x14ac:dyDescent="0.25"/>
    <row r="1477" s="19" customFormat="1" x14ac:dyDescent="0.25"/>
    <row r="1478" s="19" customFormat="1" x14ac:dyDescent="0.25"/>
    <row r="1479" s="19" customFormat="1" x14ac:dyDescent="0.25"/>
    <row r="1480" s="19" customFormat="1" x14ac:dyDescent="0.25"/>
    <row r="1481" s="19" customFormat="1" x14ac:dyDescent="0.25"/>
    <row r="1482" s="19" customFormat="1" x14ac:dyDescent="0.25"/>
    <row r="1483" s="19" customFormat="1" x14ac:dyDescent="0.25"/>
    <row r="1484" s="19" customFormat="1" x14ac:dyDescent="0.25"/>
    <row r="1485" s="19" customFormat="1" x14ac:dyDescent="0.25"/>
    <row r="1486" s="19" customFormat="1" x14ac:dyDescent="0.25"/>
    <row r="1487" s="19" customFormat="1" x14ac:dyDescent="0.25"/>
    <row r="1488" s="19" customFormat="1" x14ac:dyDescent="0.25"/>
    <row r="1489" s="19" customFormat="1" x14ac:dyDescent="0.25"/>
    <row r="1490" s="19" customFormat="1" x14ac:dyDescent="0.25"/>
    <row r="1491" s="19" customFormat="1" x14ac:dyDescent="0.25"/>
    <row r="1492" s="19" customFormat="1" x14ac:dyDescent="0.25"/>
    <row r="1493" s="19" customFormat="1" x14ac:dyDescent="0.25"/>
    <row r="1494" s="19" customFormat="1" x14ac:dyDescent="0.25"/>
    <row r="1495" s="19" customFormat="1" x14ac:dyDescent="0.25"/>
    <row r="1496" s="19" customFormat="1" x14ac:dyDescent="0.25"/>
    <row r="1497" s="19" customFormat="1" x14ac:dyDescent="0.25"/>
    <row r="1498" s="19" customFormat="1" x14ac:dyDescent="0.25"/>
    <row r="1499" s="19" customFormat="1" x14ac:dyDescent="0.25"/>
    <row r="1500" s="19" customFormat="1" x14ac:dyDescent="0.25"/>
    <row r="1501" s="19" customFormat="1" x14ac:dyDescent="0.25"/>
    <row r="1502" s="19" customFormat="1" x14ac:dyDescent="0.25"/>
    <row r="1503" s="19" customFormat="1" x14ac:dyDescent="0.25"/>
    <row r="1504" s="19" customFormat="1" x14ac:dyDescent="0.25"/>
    <row r="1505" s="19" customFormat="1" x14ac:dyDescent="0.25"/>
    <row r="1506" s="19" customFormat="1" x14ac:dyDescent="0.25"/>
    <row r="1507" s="19" customFormat="1" x14ac:dyDescent="0.25"/>
    <row r="1508" s="19" customFormat="1" x14ac:dyDescent="0.25"/>
    <row r="1509" s="19" customFormat="1" x14ac:dyDescent="0.25"/>
    <row r="1510" s="19" customFormat="1" x14ac:dyDescent="0.25"/>
    <row r="1511" s="19" customFormat="1" x14ac:dyDescent="0.25"/>
    <row r="1512" s="19" customFormat="1" x14ac:dyDescent="0.25"/>
    <row r="1513" s="19" customFormat="1" x14ac:dyDescent="0.25"/>
    <row r="1514" s="19" customFormat="1" x14ac:dyDescent="0.25"/>
    <row r="1515" s="19" customFormat="1" x14ac:dyDescent="0.25"/>
    <row r="1516" s="19" customFormat="1" x14ac:dyDescent="0.25"/>
    <row r="1517" s="19" customFormat="1" x14ac:dyDescent="0.25"/>
    <row r="1518" s="19" customFormat="1" x14ac:dyDescent="0.25"/>
    <row r="1519" s="19" customFormat="1" x14ac:dyDescent="0.25"/>
    <row r="1520" s="19" customFormat="1" x14ac:dyDescent="0.25"/>
    <row r="1521" s="19" customFormat="1" x14ac:dyDescent="0.25"/>
    <row r="1522" s="19" customFormat="1" x14ac:dyDescent="0.25"/>
    <row r="1523" s="19" customFormat="1" x14ac:dyDescent="0.25"/>
    <row r="1524" s="19" customFormat="1" x14ac:dyDescent="0.25"/>
    <row r="1525" s="19" customFormat="1" x14ac:dyDescent="0.25"/>
    <row r="1526" s="19" customFormat="1" x14ac:dyDescent="0.25"/>
    <row r="1527" s="19" customFormat="1" x14ac:dyDescent="0.25"/>
    <row r="1528" s="19" customFormat="1" x14ac:dyDescent="0.25"/>
    <row r="1529" s="19" customFormat="1" x14ac:dyDescent="0.25"/>
    <row r="1530" s="19" customFormat="1" x14ac:dyDescent="0.25"/>
    <row r="1531" s="19" customFormat="1" x14ac:dyDescent="0.25"/>
    <row r="1532" s="19" customFormat="1" x14ac:dyDescent="0.25"/>
    <row r="1533" s="19" customFormat="1" x14ac:dyDescent="0.25"/>
    <row r="1534" s="19" customFormat="1" x14ac:dyDescent="0.25"/>
    <row r="1535" s="19" customFormat="1" x14ac:dyDescent="0.25"/>
    <row r="1536" s="19" customFormat="1" x14ac:dyDescent="0.25"/>
    <row r="1537" s="19" customFormat="1" x14ac:dyDescent="0.25"/>
    <row r="1538" s="19" customFormat="1" x14ac:dyDescent="0.25"/>
    <row r="1539" s="19" customFormat="1" x14ac:dyDescent="0.25"/>
    <row r="1540" s="19" customFormat="1" x14ac:dyDescent="0.25"/>
    <row r="1541" s="19" customFormat="1" x14ac:dyDescent="0.25"/>
    <row r="1542" s="19" customFormat="1" x14ac:dyDescent="0.25"/>
    <row r="1543" s="19" customFormat="1" x14ac:dyDescent="0.25"/>
    <row r="1544" s="19" customFormat="1" x14ac:dyDescent="0.25"/>
    <row r="1545" s="19" customFormat="1" x14ac:dyDescent="0.25"/>
    <row r="1546" s="19" customFormat="1" x14ac:dyDescent="0.25"/>
    <row r="1547" s="19" customFormat="1" x14ac:dyDescent="0.25"/>
    <row r="1548" s="19" customFormat="1" x14ac:dyDescent="0.25"/>
    <row r="1549" s="19" customFormat="1" x14ac:dyDescent="0.25"/>
    <row r="1550" s="19" customFormat="1" x14ac:dyDescent="0.25"/>
    <row r="1551" s="19" customFormat="1" x14ac:dyDescent="0.25"/>
    <row r="1552" s="19" customFormat="1" x14ac:dyDescent="0.25"/>
    <row r="1553" s="19" customFormat="1" x14ac:dyDescent="0.25"/>
    <row r="1554" s="19" customFormat="1" x14ac:dyDescent="0.25"/>
    <row r="1555" s="19" customFormat="1" x14ac:dyDescent="0.25"/>
    <row r="1556" s="19" customFormat="1" x14ac:dyDescent="0.25"/>
    <row r="1557" s="19" customFormat="1" x14ac:dyDescent="0.25"/>
    <row r="1558" s="19" customFormat="1" x14ac:dyDescent="0.25"/>
    <row r="1559" s="19" customFormat="1" x14ac:dyDescent="0.25"/>
    <row r="1560" s="19" customFormat="1" x14ac:dyDescent="0.25"/>
    <row r="1561" s="19" customFormat="1" x14ac:dyDescent="0.25"/>
    <row r="1562" s="19" customFormat="1" x14ac:dyDescent="0.25"/>
    <row r="1563" s="19" customFormat="1" x14ac:dyDescent="0.25"/>
    <row r="1564" s="19" customFormat="1" x14ac:dyDescent="0.25"/>
    <row r="1565" s="19" customFormat="1" x14ac:dyDescent="0.25"/>
    <row r="1566" s="19" customFormat="1" x14ac:dyDescent="0.25"/>
    <row r="1567" s="19" customFormat="1" x14ac:dyDescent="0.25"/>
    <row r="1568" s="19" customFormat="1" x14ac:dyDescent="0.25"/>
    <row r="1569" s="19" customFormat="1" x14ac:dyDescent="0.25"/>
    <row r="1570" s="19" customFormat="1" x14ac:dyDescent="0.25"/>
    <row r="1571" s="19" customFormat="1" x14ac:dyDescent="0.25"/>
    <row r="1572" s="19" customFormat="1" x14ac:dyDescent="0.25"/>
    <row r="1573" s="19" customFormat="1" x14ac:dyDescent="0.25"/>
    <row r="1574" s="19" customFormat="1" x14ac:dyDescent="0.25"/>
    <row r="1575" s="19" customFormat="1" x14ac:dyDescent="0.25"/>
    <row r="1576" s="19" customFormat="1" x14ac:dyDescent="0.25"/>
    <row r="1577" s="19" customFormat="1" x14ac:dyDescent="0.25"/>
    <row r="1578" s="19" customFormat="1" x14ac:dyDescent="0.25"/>
    <row r="1579" s="19" customFormat="1" x14ac:dyDescent="0.25"/>
    <row r="1580" s="19" customFormat="1" x14ac:dyDescent="0.25"/>
    <row r="1581" s="19" customFormat="1" x14ac:dyDescent="0.25"/>
    <row r="1582" s="19" customFormat="1" x14ac:dyDescent="0.25"/>
    <row r="1583" s="19" customFormat="1" x14ac:dyDescent="0.25"/>
    <row r="1584" s="19" customFormat="1" x14ac:dyDescent="0.25"/>
    <row r="1585" s="19" customFormat="1" x14ac:dyDescent="0.25"/>
    <row r="1586" s="19" customFormat="1" x14ac:dyDescent="0.25"/>
    <row r="1587" s="19" customFormat="1" x14ac:dyDescent="0.25"/>
    <row r="1588" s="19" customFormat="1" x14ac:dyDescent="0.25"/>
    <row r="1589" s="19" customFormat="1" x14ac:dyDescent="0.25"/>
    <row r="1590" s="19" customFormat="1" x14ac:dyDescent="0.25"/>
    <row r="1591" s="19" customFormat="1" x14ac:dyDescent="0.25"/>
    <row r="1592" s="19" customFormat="1" x14ac:dyDescent="0.25"/>
    <row r="1593" s="19" customFormat="1" x14ac:dyDescent="0.25"/>
    <row r="1594" s="19" customFormat="1" x14ac:dyDescent="0.25"/>
    <row r="1595" s="19" customFormat="1" x14ac:dyDescent="0.25"/>
    <row r="1596" s="19" customFormat="1" x14ac:dyDescent="0.25"/>
    <row r="1597" s="19" customFormat="1" x14ac:dyDescent="0.25"/>
    <row r="1598" s="19" customFormat="1" x14ac:dyDescent="0.25"/>
    <row r="1599" s="19" customFormat="1" x14ac:dyDescent="0.25"/>
    <row r="1600" s="19" customFormat="1" x14ac:dyDescent="0.25"/>
    <row r="1601" s="19" customFormat="1" x14ac:dyDescent="0.25"/>
    <row r="1602" s="19" customFormat="1" x14ac:dyDescent="0.25"/>
    <row r="1603" s="19" customFormat="1" x14ac:dyDescent="0.25"/>
    <row r="1604" s="19" customFormat="1" x14ac:dyDescent="0.25"/>
    <row r="1605" s="19" customFormat="1" x14ac:dyDescent="0.25"/>
    <row r="1606" s="19" customFormat="1" x14ac:dyDescent="0.25"/>
    <row r="1607" s="19" customFormat="1" x14ac:dyDescent="0.25"/>
    <row r="1608" s="19" customFormat="1" x14ac:dyDescent="0.25"/>
    <row r="1609" s="19" customFormat="1" x14ac:dyDescent="0.25"/>
    <row r="1610" s="19" customFormat="1" x14ac:dyDescent="0.25"/>
    <row r="1611" s="19" customFormat="1" x14ac:dyDescent="0.25"/>
    <row r="1612" s="19" customFormat="1" x14ac:dyDescent="0.25"/>
    <row r="1613" s="19" customFormat="1" x14ac:dyDescent="0.25"/>
    <row r="1614" s="19" customFormat="1" x14ac:dyDescent="0.25"/>
    <row r="1615" s="19" customFormat="1" x14ac:dyDescent="0.25"/>
    <row r="1616" s="19" customFormat="1" x14ac:dyDescent="0.25"/>
    <row r="1617" s="19" customFormat="1" x14ac:dyDescent="0.25"/>
    <row r="1618" s="19" customFormat="1" x14ac:dyDescent="0.25"/>
    <row r="1619" s="19" customFormat="1" x14ac:dyDescent="0.25"/>
    <row r="1620" s="19" customFormat="1" x14ac:dyDescent="0.25"/>
    <row r="1621" s="19" customFormat="1" x14ac:dyDescent="0.25"/>
    <row r="1622" s="19" customFormat="1" x14ac:dyDescent="0.25"/>
    <row r="1623" s="19" customFormat="1" x14ac:dyDescent="0.25"/>
    <row r="1624" s="19" customFormat="1" x14ac:dyDescent="0.25"/>
    <row r="1625" s="19" customFormat="1" x14ac:dyDescent="0.25"/>
    <row r="1626" s="19" customFormat="1" x14ac:dyDescent="0.25"/>
    <row r="1627" s="19" customFormat="1" x14ac:dyDescent="0.25"/>
    <row r="1628" s="19" customFormat="1" x14ac:dyDescent="0.25"/>
    <row r="1629" s="19" customFormat="1" x14ac:dyDescent="0.25"/>
    <row r="1630" s="19" customFormat="1" x14ac:dyDescent="0.25"/>
    <row r="1631" s="19" customFormat="1" x14ac:dyDescent="0.25"/>
    <row r="1632" s="19" customFormat="1" x14ac:dyDescent="0.25"/>
    <row r="1633" s="19" customFormat="1" x14ac:dyDescent="0.25"/>
    <row r="1634" s="19" customFormat="1" x14ac:dyDescent="0.25"/>
    <row r="1635" s="19" customFormat="1" x14ac:dyDescent="0.25"/>
    <row r="1636" s="19" customFormat="1" x14ac:dyDescent="0.25"/>
    <row r="1637" s="19" customFormat="1" x14ac:dyDescent="0.25"/>
    <row r="1638" s="19" customFormat="1" x14ac:dyDescent="0.25"/>
    <row r="1639" s="19" customFormat="1" x14ac:dyDescent="0.25"/>
    <row r="1640" s="19" customFormat="1" x14ac:dyDescent="0.25"/>
    <row r="1641" s="19" customFormat="1" x14ac:dyDescent="0.25"/>
    <row r="1642" s="19" customFormat="1" x14ac:dyDescent="0.25"/>
    <row r="1643" s="19" customFormat="1" x14ac:dyDescent="0.25"/>
    <row r="1644" s="19" customFormat="1" x14ac:dyDescent="0.25"/>
    <row r="1645" s="19" customFormat="1" x14ac:dyDescent="0.25"/>
    <row r="1646" s="19" customFormat="1" x14ac:dyDescent="0.25"/>
    <row r="1647" s="19" customFormat="1" x14ac:dyDescent="0.25"/>
    <row r="1648" s="19" customFormat="1" x14ac:dyDescent="0.25"/>
    <row r="1649" s="19" customFormat="1" x14ac:dyDescent="0.25"/>
    <row r="1650" s="19" customFormat="1" x14ac:dyDescent="0.25"/>
    <row r="1651" s="19" customFormat="1" x14ac:dyDescent="0.25"/>
    <row r="1652" s="19" customFormat="1" x14ac:dyDescent="0.25"/>
    <row r="1653" s="19" customFormat="1" x14ac:dyDescent="0.25"/>
    <row r="1654" s="19" customFormat="1" x14ac:dyDescent="0.25"/>
    <row r="1655" s="19" customFormat="1" x14ac:dyDescent="0.25"/>
    <row r="1656" s="19" customFormat="1" x14ac:dyDescent="0.25"/>
    <row r="1657" s="19" customFormat="1" x14ac:dyDescent="0.25"/>
    <row r="1658" s="19" customFormat="1" x14ac:dyDescent="0.25"/>
    <row r="1659" s="19" customFormat="1" x14ac:dyDescent="0.25"/>
    <row r="1660" s="19" customFormat="1" x14ac:dyDescent="0.25"/>
    <row r="1661" s="19" customFormat="1" x14ac:dyDescent="0.25"/>
    <row r="1662" s="19" customFormat="1" x14ac:dyDescent="0.25"/>
    <row r="1663" s="19" customFormat="1" x14ac:dyDescent="0.25"/>
    <row r="1664" s="19" customFormat="1" x14ac:dyDescent="0.25"/>
    <row r="1665" s="19" customFormat="1" x14ac:dyDescent="0.25"/>
    <row r="1666" s="19" customFormat="1" x14ac:dyDescent="0.25"/>
    <row r="1667" s="19" customFormat="1" x14ac:dyDescent="0.25"/>
    <row r="1668" s="19" customFormat="1" x14ac:dyDescent="0.25"/>
    <row r="1669" s="19" customFormat="1" x14ac:dyDescent="0.25"/>
    <row r="1670" s="19" customFormat="1" x14ac:dyDescent="0.25"/>
    <row r="1671" s="19" customFormat="1" x14ac:dyDescent="0.25"/>
    <row r="1672" s="19" customFormat="1" x14ac:dyDescent="0.25"/>
    <row r="1673" s="19" customFormat="1" x14ac:dyDescent="0.25"/>
    <row r="1674" s="19" customFormat="1" x14ac:dyDescent="0.25"/>
    <row r="1675" s="19" customFormat="1" x14ac:dyDescent="0.25"/>
    <row r="1676" s="19" customFormat="1" x14ac:dyDescent="0.25"/>
    <row r="1677" s="19" customFormat="1" x14ac:dyDescent="0.25"/>
    <row r="1678" s="19" customFormat="1" x14ac:dyDescent="0.25"/>
    <row r="1679" s="19" customFormat="1" x14ac:dyDescent="0.25"/>
    <row r="1680" s="19" customFormat="1" x14ac:dyDescent="0.25"/>
    <row r="1681" s="19" customFormat="1" x14ac:dyDescent="0.25"/>
    <row r="1682" s="19" customFormat="1" x14ac:dyDescent="0.25"/>
    <row r="1683" s="19" customFormat="1" x14ac:dyDescent="0.25"/>
    <row r="1684" s="19" customFormat="1" x14ac:dyDescent="0.25"/>
    <row r="1685" s="19" customFormat="1" x14ac:dyDescent="0.25"/>
    <row r="1686" s="19" customFormat="1" x14ac:dyDescent="0.25"/>
    <row r="1687" s="19" customFormat="1" x14ac:dyDescent="0.25"/>
    <row r="1688" s="19" customFormat="1" x14ac:dyDescent="0.25"/>
    <row r="1689" s="19" customFormat="1" x14ac:dyDescent="0.25"/>
    <row r="1690" s="19" customFormat="1" x14ac:dyDescent="0.25"/>
    <row r="1691" s="19" customFormat="1" x14ac:dyDescent="0.25"/>
    <row r="1692" s="19" customFormat="1" x14ac:dyDescent="0.25"/>
    <row r="1693" s="19" customFormat="1" x14ac:dyDescent="0.25"/>
    <row r="1694" s="19" customFormat="1" x14ac:dyDescent="0.25"/>
    <row r="1695" s="19" customFormat="1" x14ac:dyDescent="0.25"/>
    <row r="1696" s="19" customFormat="1" x14ac:dyDescent="0.25"/>
    <row r="1697" s="19" customFormat="1" x14ac:dyDescent="0.25"/>
    <row r="1698" s="19" customFormat="1" x14ac:dyDescent="0.25"/>
    <row r="1699" s="19" customFormat="1" x14ac:dyDescent="0.25"/>
    <row r="1700" s="19" customFormat="1" x14ac:dyDescent="0.25"/>
    <row r="1701" s="19" customFormat="1" x14ac:dyDescent="0.25"/>
    <row r="1702" s="19" customFormat="1" x14ac:dyDescent="0.25"/>
    <row r="1703" s="19" customFormat="1" x14ac:dyDescent="0.25"/>
    <row r="1704" s="19" customFormat="1" x14ac:dyDescent="0.25"/>
    <row r="1705" s="19" customFormat="1" x14ac:dyDescent="0.25"/>
    <row r="1706" s="19" customFormat="1" x14ac:dyDescent="0.25"/>
    <row r="1707" s="19" customFormat="1" x14ac:dyDescent="0.25"/>
    <row r="1708" s="19" customFormat="1" x14ac:dyDescent="0.25"/>
    <row r="1709" s="19" customFormat="1" x14ac:dyDescent="0.25"/>
    <row r="1710" s="19" customFormat="1" x14ac:dyDescent="0.25"/>
    <row r="1711" s="19" customFormat="1" x14ac:dyDescent="0.25"/>
    <row r="1712" s="19" customFormat="1" x14ac:dyDescent="0.25"/>
    <row r="1713" s="19" customFormat="1" x14ac:dyDescent="0.25"/>
    <row r="1714" s="19" customFormat="1" x14ac:dyDescent="0.25"/>
    <row r="1715" s="19" customFormat="1" x14ac:dyDescent="0.25"/>
    <row r="1716" s="19" customFormat="1" x14ac:dyDescent="0.25"/>
    <row r="1717" s="19" customFormat="1" x14ac:dyDescent="0.25"/>
    <row r="1718" s="19" customFormat="1" x14ac:dyDescent="0.25"/>
    <row r="1719" s="19" customFormat="1" x14ac:dyDescent="0.25"/>
    <row r="1720" s="19" customFormat="1" x14ac:dyDescent="0.25"/>
    <row r="1721" s="19" customFormat="1" x14ac:dyDescent="0.25"/>
    <row r="1722" s="19" customFormat="1" x14ac:dyDescent="0.25"/>
    <row r="1723" s="19" customFormat="1" x14ac:dyDescent="0.25"/>
    <row r="1724" s="19" customFormat="1" x14ac:dyDescent="0.25"/>
    <row r="1725" s="19" customFormat="1" x14ac:dyDescent="0.25"/>
    <row r="1726" s="19" customFormat="1" x14ac:dyDescent="0.25"/>
    <row r="1727" s="19" customFormat="1" x14ac:dyDescent="0.25"/>
    <row r="1728" s="19" customFormat="1" x14ac:dyDescent="0.25"/>
    <row r="1729" s="19" customFormat="1" x14ac:dyDescent="0.25"/>
    <row r="1730" s="19" customFormat="1" x14ac:dyDescent="0.25"/>
    <row r="1731" s="19" customFormat="1" x14ac:dyDescent="0.25"/>
    <row r="1732" s="19" customFormat="1" x14ac:dyDescent="0.25"/>
    <row r="1733" s="19" customFormat="1" x14ac:dyDescent="0.25"/>
    <row r="1734" s="19" customFormat="1" x14ac:dyDescent="0.25"/>
    <row r="1735" s="19" customFormat="1" x14ac:dyDescent="0.25"/>
    <row r="1736" s="19" customFormat="1" x14ac:dyDescent="0.25"/>
    <row r="1737" s="19" customFormat="1" x14ac:dyDescent="0.25"/>
    <row r="1738" s="19" customFormat="1" x14ac:dyDescent="0.25"/>
    <row r="1739" s="19" customFormat="1" x14ac:dyDescent="0.25"/>
    <row r="1740" s="19" customFormat="1" x14ac:dyDescent="0.25"/>
    <row r="1741" s="19" customFormat="1" x14ac:dyDescent="0.25"/>
    <row r="1742" s="19" customFormat="1" x14ac:dyDescent="0.25"/>
    <row r="1743" s="19" customFormat="1" x14ac:dyDescent="0.25"/>
    <row r="1744" s="19" customFormat="1" x14ac:dyDescent="0.25"/>
    <row r="1745" s="19" customFormat="1" x14ac:dyDescent="0.25"/>
    <row r="1746" s="19" customFormat="1" x14ac:dyDescent="0.25"/>
    <row r="1747" s="19" customFormat="1" x14ac:dyDescent="0.25"/>
    <row r="1748" s="19" customFormat="1" x14ac:dyDescent="0.25"/>
    <row r="1749" s="19" customFormat="1" x14ac:dyDescent="0.25"/>
    <row r="1750" s="19" customFormat="1" x14ac:dyDescent="0.25"/>
    <row r="1751" s="19" customFormat="1" x14ac:dyDescent="0.25"/>
    <row r="1752" s="19" customFormat="1" x14ac:dyDescent="0.25"/>
    <row r="1753" s="19" customFormat="1" x14ac:dyDescent="0.25"/>
    <row r="1754" s="19" customFormat="1" x14ac:dyDescent="0.25"/>
    <row r="1755" s="19" customFormat="1" x14ac:dyDescent="0.25"/>
    <row r="1756" s="19" customFormat="1" x14ac:dyDescent="0.25"/>
    <row r="1757" s="19" customFormat="1" x14ac:dyDescent="0.25"/>
    <row r="1758" s="19" customFormat="1" x14ac:dyDescent="0.25"/>
    <row r="1759" s="19" customFormat="1" x14ac:dyDescent="0.25"/>
    <row r="1760" s="19" customFormat="1" x14ac:dyDescent="0.25"/>
    <row r="1761" s="19" customFormat="1" x14ac:dyDescent="0.25"/>
    <row r="1762" s="19" customFormat="1" x14ac:dyDescent="0.25"/>
    <row r="1763" s="19" customFormat="1" x14ac:dyDescent="0.25"/>
    <row r="1764" s="19" customFormat="1" x14ac:dyDescent="0.25"/>
    <row r="1765" s="19" customFormat="1" x14ac:dyDescent="0.25"/>
    <row r="1766" s="19" customFormat="1" x14ac:dyDescent="0.25"/>
    <row r="1767" s="19" customFormat="1" x14ac:dyDescent="0.25"/>
    <row r="1768" s="19" customFormat="1" x14ac:dyDescent="0.25"/>
    <row r="1769" s="19" customFormat="1" x14ac:dyDescent="0.25"/>
    <row r="1770" s="19" customFormat="1" x14ac:dyDescent="0.25"/>
    <row r="1771" s="19" customFormat="1" x14ac:dyDescent="0.25"/>
    <row r="1772" s="19" customFormat="1" x14ac:dyDescent="0.25"/>
    <row r="1773" s="19" customFormat="1" x14ac:dyDescent="0.25"/>
    <row r="1774" s="19" customFormat="1" x14ac:dyDescent="0.25"/>
    <row r="1775" s="19" customFormat="1" x14ac:dyDescent="0.25"/>
    <row r="1776" s="19" customFormat="1" x14ac:dyDescent="0.25"/>
    <row r="1777" s="19" customFormat="1" x14ac:dyDescent="0.25"/>
    <row r="1778" s="19" customFormat="1" x14ac:dyDescent="0.25"/>
    <row r="1779" s="19" customFormat="1" x14ac:dyDescent="0.25"/>
    <row r="1780" s="19" customFormat="1" x14ac:dyDescent="0.25"/>
    <row r="1781" s="19" customFormat="1" x14ac:dyDescent="0.25"/>
    <row r="1782" s="19" customFormat="1" x14ac:dyDescent="0.25"/>
    <row r="1783" s="19" customFormat="1" x14ac:dyDescent="0.25"/>
    <row r="1784" s="19" customFormat="1" x14ac:dyDescent="0.25"/>
    <row r="1785" s="19" customFormat="1" x14ac:dyDescent="0.25"/>
    <row r="1786" s="19" customFormat="1" x14ac:dyDescent="0.25"/>
    <row r="1787" s="19" customFormat="1" x14ac:dyDescent="0.25"/>
    <row r="1788" s="19" customFormat="1" x14ac:dyDescent="0.25"/>
    <row r="1789" s="19" customFormat="1" x14ac:dyDescent="0.25"/>
    <row r="1790" s="19" customFormat="1" x14ac:dyDescent="0.25"/>
    <row r="1791" s="19" customFormat="1" x14ac:dyDescent="0.25"/>
    <row r="1792" s="19" customFormat="1" x14ac:dyDescent="0.25"/>
    <row r="1793" s="19" customFormat="1" x14ac:dyDescent="0.25"/>
    <row r="1794" s="19" customFormat="1" x14ac:dyDescent="0.25"/>
    <row r="1795" s="19" customFormat="1" x14ac:dyDescent="0.25"/>
    <row r="1796" s="19" customFormat="1" x14ac:dyDescent="0.25"/>
    <row r="1797" s="19" customFormat="1" x14ac:dyDescent="0.25"/>
    <row r="1798" s="19" customFormat="1" x14ac:dyDescent="0.25"/>
    <row r="1799" s="19" customFormat="1" x14ac:dyDescent="0.25"/>
    <row r="1800" s="19" customFormat="1" x14ac:dyDescent="0.25"/>
    <row r="1801" s="19" customFormat="1" x14ac:dyDescent="0.25"/>
    <row r="1802" s="19" customFormat="1" x14ac:dyDescent="0.25"/>
    <row r="1803" s="19" customFormat="1" x14ac:dyDescent="0.25"/>
    <row r="1804" s="19" customFormat="1" x14ac:dyDescent="0.25"/>
    <row r="1805" s="19" customFormat="1" x14ac:dyDescent="0.25"/>
    <row r="1806" s="19" customFormat="1" x14ac:dyDescent="0.25"/>
    <row r="1807" s="19" customFormat="1" x14ac:dyDescent="0.25"/>
    <row r="1808" s="19" customFormat="1" x14ac:dyDescent="0.25"/>
    <row r="1809" s="19" customFormat="1" x14ac:dyDescent="0.25"/>
    <row r="1810" s="19" customFormat="1" x14ac:dyDescent="0.25"/>
    <row r="1811" s="19" customFormat="1" x14ac:dyDescent="0.25"/>
    <row r="1812" s="19" customFormat="1" x14ac:dyDescent="0.25"/>
    <row r="1813" s="19" customFormat="1" x14ac:dyDescent="0.25"/>
    <row r="1814" s="19" customFormat="1" x14ac:dyDescent="0.25"/>
    <row r="1815" s="19" customFormat="1" x14ac:dyDescent="0.25"/>
    <row r="1816" s="19" customFormat="1" x14ac:dyDescent="0.25"/>
    <row r="1817" s="19" customFormat="1" x14ac:dyDescent="0.25"/>
    <row r="1818" s="19" customFormat="1" x14ac:dyDescent="0.25"/>
    <row r="1819" s="19" customFormat="1" x14ac:dyDescent="0.25"/>
    <row r="1820" s="19" customFormat="1" x14ac:dyDescent="0.25"/>
    <row r="1821" s="19" customFormat="1" x14ac:dyDescent="0.25"/>
    <row r="1822" s="19" customFormat="1" x14ac:dyDescent="0.25"/>
    <row r="1823" s="19" customFormat="1" x14ac:dyDescent="0.25"/>
    <row r="1824" s="19" customFormat="1" x14ac:dyDescent="0.25"/>
    <row r="1825" s="19" customFormat="1" x14ac:dyDescent="0.25"/>
    <row r="1826" s="19" customFormat="1" x14ac:dyDescent="0.25"/>
    <row r="1827" s="19" customFormat="1" x14ac:dyDescent="0.25"/>
    <row r="1828" s="19" customFormat="1" x14ac:dyDescent="0.25"/>
    <row r="1829" s="19" customFormat="1" x14ac:dyDescent="0.25"/>
    <row r="1830" s="19" customFormat="1" x14ac:dyDescent="0.25"/>
    <row r="1831" s="19" customFormat="1" x14ac:dyDescent="0.25"/>
    <row r="1832" s="19" customFormat="1" x14ac:dyDescent="0.25"/>
    <row r="1833" s="19" customFormat="1" x14ac:dyDescent="0.25"/>
    <row r="1834" s="19" customFormat="1" x14ac:dyDescent="0.25"/>
    <row r="1835" s="19" customFormat="1" x14ac:dyDescent="0.25"/>
    <row r="1836" s="19" customFormat="1" x14ac:dyDescent="0.25"/>
    <row r="1837" s="19" customFormat="1" x14ac:dyDescent="0.25"/>
    <row r="1838" s="19" customFormat="1" x14ac:dyDescent="0.25"/>
    <row r="1839" s="19" customFormat="1" x14ac:dyDescent="0.25"/>
    <row r="1840" s="19" customFormat="1" x14ac:dyDescent="0.25"/>
    <row r="1841" s="19" customFormat="1" x14ac:dyDescent="0.25"/>
    <row r="1842" s="19" customFormat="1" x14ac:dyDescent="0.25"/>
    <row r="1843" s="19" customFormat="1" x14ac:dyDescent="0.25"/>
    <row r="1844" s="19" customFormat="1" x14ac:dyDescent="0.25"/>
    <row r="1845" s="19" customFormat="1" x14ac:dyDescent="0.25"/>
    <row r="1846" s="19" customFormat="1" x14ac:dyDescent="0.25"/>
    <row r="1847" s="19" customFormat="1" x14ac:dyDescent="0.25"/>
    <row r="1848" s="19" customFormat="1" x14ac:dyDescent="0.25"/>
    <row r="1849" s="19" customFormat="1" x14ac:dyDescent="0.25"/>
    <row r="1850" s="19" customFormat="1" x14ac:dyDescent="0.25"/>
    <row r="1851" s="19" customFormat="1" x14ac:dyDescent="0.25"/>
    <row r="1852" s="19" customFormat="1" x14ac:dyDescent="0.25"/>
    <row r="1853" s="19" customFormat="1" x14ac:dyDescent="0.25"/>
    <row r="1854" s="19" customFormat="1" x14ac:dyDescent="0.25"/>
    <row r="1855" s="19" customFormat="1" x14ac:dyDescent="0.25"/>
    <row r="1856" s="19" customFormat="1" x14ac:dyDescent="0.25"/>
    <row r="1857" s="19" customFormat="1" x14ac:dyDescent="0.25"/>
    <row r="1858" s="19" customFormat="1" x14ac:dyDescent="0.25"/>
    <row r="1859" s="19" customFormat="1" x14ac:dyDescent="0.25"/>
    <row r="1860" s="19" customFormat="1" x14ac:dyDescent="0.25"/>
    <row r="1861" s="19" customFormat="1" x14ac:dyDescent="0.25"/>
    <row r="1862" s="19" customFormat="1" x14ac:dyDescent="0.25"/>
    <row r="1863" s="19" customFormat="1" x14ac:dyDescent="0.25"/>
    <row r="1864" s="19" customFormat="1" x14ac:dyDescent="0.25"/>
    <row r="1865" s="19" customFormat="1" x14ac:dyDescent="0.25"/>
    <row r="1866" s="19" customFormat="1" x14ac:dyDescent="0.25"/>
    <row r="1867" s="19" customFormat="1" x14ac:dyDescent="0.25"/>
    <row r="1868" s="19" customFormat="1" x14ac:dyDescent="0.25"/>
    <row r="1869" s="19" customFormat="1" x14ac:dyDescent="0.25"/>
    <row r="1870" s="19" customFormat="1" x14ac:dyDescent="0.25"/>
    <row r="1871" s="19" customFormat="1" x14ac:dyDescent="0.25"/>
    <row r="1872" s="19" customFormat="1" x14ac:dyDescent="0.25"/>
    <row r="1873" s="19" customFormat="1" x14ac:dyDescent="0.25"/>
    <row r="1874" s="19" customFormat="1" x14ac:dyDescent="0.25"/>
    <row r="1875" s="19" customFormat="1" x14ac:dyDescent="0.25"/>
    <row r="1876" s="19" customFormat="1" x14ac:dyDescent="0.25"/>
    <row r="1877" s="19" customFormat="1" x14ac:dyDescent="0.25"/>
    <row r="1878" s="19" customFormat="1" x14ac:dyDescent="0.25"/>
    <row r="1879" s="19" customFormat="1" x14ac:dyDescent="0.25"/>
    <row r="1880" s="19" customFormat="1" x14ac:dyDescent="0.25"/>
    <row r="1881" s="19" customFormat="1" x14ac:dyDescent="0.25"/>
    <row r="1882" s="19" customFormat="1" x14ac:dyDescent="0.25"/>
    <row r="1883" s="19" customFormat="1" x14ac:dyDescent="0.25"/>
    <row r="1884" s="19" customFormat="1" x14ac:dyDescent="0.25"/>
    <row r="1885" s="19" customFormat="1" x14ac:dyDescent="0.25"/>
    <row r="1886" s="19" customFormat="1" x14ac:dyDescent="0.25"/>
    <row r="1887" s="19" customFormat="1" x14ac:dyDescent="0.25"/>
    <row r="1888" s="19" customFormat="1" x14ac:dyDescent="0.25"/>
    <row r="1889" s="19" customFormat="1" x14ac:dyDescent="0.25"/>
    <row r="1890" s="19" customFormat="1" x14ac:dyDescent="0.25"/>
    <row r="1891" s="19" customFormat="1" x14ac:dyDescent="0.25"/>
    <row r="1892" s="19" customFormat="1" x14ac:dyDescent="0.25"/>
    <row r="1893" s="19" customFormat="1" x14ac:dyDescent="0.25"/>
    <row r="1894" s="19" customFormat="1" x14ac:dyDescent="0.25"/>
    <row r="1895" s="19" customFormat="1" x14ac:dyDescent="0.25"/>
    <row r="1896" s="19" customFormat="1" x14ac:dyDescent="0.25"/>
    <row r="1897" s="19" customFormat="1" x14ac:dyDescent="0.25"/>
    <row r="1898" s="19" customFormat="1" x14ac:dyDescent="0.25"/>
    <row r="1899" s="19" customFormat="1" x14ac:dyDescent="0.25"/>
    <row r="1900" s="19" customFormat="1" x14ac:dyDescent="0.25"/>
    <row r="1901" s="19" customFormat="1" x14ac:dyDescent="0.25"/>
    <row r="1902" s="19" customFormat="1" x14ac:dyDescent="0.25"/>
    <row r="1903" s="19" customFormat="1" x14ac:dyDescent="0.25"/>
    <row r="1904" s="19" customFormat="1" x14ac:dyDescent="0.25"/>
    <row r="1905" s="19" customFormat="1" x14ac:dyDescent="0.25"/>
    <row r="1906" s="19" customFormat="1" x14ac:dyDescent="0.25"/>
    <row r="1907" s="19" customFormat="1" x14ac:dyDescent="0.25"/>
    <row r="1908" s="19" customFormat="1" x14ac:dyDescent="0.25"/>
    <row r="1909" s="19" customFormat="1" x14ac:dyDescent="0.25"/>
    <row r="1910" s="19" customFormat="1" x14ac:dyDescent="0.25"/>
    <row r="1911" s="19" customFormat="1" x14ac:dyDescent="0.25"/>
    <row r="1912" s="19" customFormat="1" x14ac:dyDescent="0.25"/>
    <row r="1913" s="19" customFormat="1" x14ac:dyDescent="0.25"/>
    <row r="1914" s="19" customFormat="1" x14ac:dyDescent="0.25"/>
    <row r="1915" s="19" customFormat="1" x14ac:dyDescent="0.25"/>
    <row r="1916" s="19" customFormat="1" x14ac:dyDescent="0.25"/>
    <row r="1917" s="19" customFormat="1" x14ac:dyDescent="0.25"/>
    <row r="1918" s="19" customFormat="1" x14ac:dyDescent="0.25"/>
    <row r="1919" s="19" customFormat="1" x14ac:dyDescent="0.25"/>
    <row r="1920" s="19" customFormat="1" x14ac:dyDescent="0.25"/>
    <row r="1921" s="19" customFormat="1" x14ac:dyDescent="0.25"/>
    <row r="1922" s="19" customFormat="1" x14ac:dyDescent="0.25"/>
    <row r="1923" s="19" customFormat="1" x14ac:dyDescent="0.25"/>
    <row r="1924" s="19" customFormat="1" x14ac:dyDescent="0.25"/>
    <row r="1925" s="19" customFormat="1" x14ac:dyDescent="0.25"/>
    <row r="1926" s="19" customFormat="1" x14ac:dyDescent="0.25"/>
    <row r="1927" s="19" customFormat="1" x14ac:dyDescent="0.25"/>
    <row r="1928" s="19" customFormat="1" x14ac:dyDescent="0.25"/>
    <row r="1929" s="19" customFormat="1" x14ac:dyDescent="0.25"/>
    <row r="1930" s="19" customFormat="1" x14ac:dyDescent="0.25"/>
    <row r="1931" s="19" customFormat="1" x14ac:dyDescent="0.25"/>
    <row r="1932" s="19" customFormat="1" x14ac:dyDescent="0.25"/>
    <row r="1933" s="19" customFormat="1" x14ac:dyDescent="0.25"/>
    <row r="1934" s="19" customFormat="1" x14ac:dyDescent="0.25"/>
    <row r="1935" s="19" customFormat="1" x14ac:dyDescent="0.25"/>
    <row r="1936" s="19" customFormat="1" x14ac:dyDescent="0.25"/>
    <row r="1937" s="19" customFormat="1" x14ac:dyDescent="0.25"/>
    <row r="1938" s="19" customFormat="1" x14ac:dyDescent="0.25"/>
    <row r="1939" s="19" customFormat="1" x14ac:dyDescent="0.25"/>
    <row r="1940" s="19" customFormat="1" x14ac:dyDescent="0.25"/>
    <row r="1941" s="19" customFormat="1" x14ac:dyDescent="0.25"/>
    <row r="1942" s="19" customFormat="1" x14ac:dyDescent="0.25"/>
    <row r="1943" s="19" customFormat="1" x14ac:dyDescent="0.25"/>
    <row r="1944" s="19" customFormat="1" x14ac:dyDescent="0.25"/>
    <row r="1945" s="19" customFormat="1" x14ac:dyDescent="0.25"/>
    <row r="1946" s="19" customFormat="1" x14ac:dyDescent="0.25"/>
    <row r="1947" s="19" customFormat="1" x14ac:dyDescent="0.25"/>
    <row r="1948" s="19" customFormat="1" x14ac:dyDescent="0.25"/>
    <row r="1949" s="19" customFormat="1" x14ac:dyDescent="0.25"/>
    <row r="1950" s="19" customFormat="1" x14ac:dyDescent="0.25"/>
    <row r="1951" s="19" customFormat="1" x14ac:dyDescent="0.25"/>
    <row r="1952" s="19" customFormat="1" x14ac:dyDescent="0.25"/>
    <row r="1953" s="19" customFormat="1" x14ac:dyDescent="0.25"/>
    <row r="1954" s="19" customFormat="1" x14ac:dyDescent="0.25"/>
    <row r="1955" s="19" customFormat="1" x14ac:dyDescent="0.25"/>
    <row r="1956" s="19" customFormat="1" x14ac:dyDescent="0.25"/>
    <row r="1957" s="19" customFormat="1" x14ac:dyDescent="0.25"/>
    <row r="1958" s="19" customFormat="1" x14ac:dyDescent="0.25"/>
    <row r="1959" s="19" customFormat="1" x14ac:dyDescent="0.25"/>
    <row r="1960" s="19" customFormat="1" x14ac:dyDescent="0.25"/>
    <row r="1961" s="19" customFormat="1" x14ac:dyDescent="0.25"/>
    <row r="1962" s="19" customFormat="1" x14ac:dyDescent="0.25"/>
    <row r="1963" s="19" customFormat="1" x14ac:dyDescent="0.25"/>
    <row r="1964" s="19" customFormat="1" x14ac:dyDescent="0.25"/>
    <row r="1965" s="19" customFormat="1" x14ac:dyDescent="0.25"/>
    <row r="1966" s="19" customFormat="1" x14ac:dyDescent="0.25"/>
    <row r="1967" s="19" customFormat="1" x14ac:dyDescent="0.25"/>
    <row r="1968" s="19" customFormat="1" x14ac:dyDescent="0.25"/>
    <row r="1969" s="19" customFormat="1" x14ac:dyDescent="0.25"/>
    <row r="1970" s="19" customFormat="1" x14ac:dyDescent="0.25"/>
    <row r="1971" s="19" customFormat="1" x14ac:dyDescent="0.25"/>
    <row r="1972" s="19" customFormat="1" x14ac:dyDescent="0.25"/>
    <row r="1973" s="19" customFormat="1" x14ac:dyDescent="0.25"/>
    <row r="1974" s="19" customFormat="1" x14ac:dyDescent="0.25"/>
    <row r="1975" s="19" customFormat="1" x14ac:dyDescent="0.25"/>
    <row r="1976" s="19" customFormat="1" x14ac:dyDescent="0.25"/>
    <row r="1977" s="19" customFormat="1" x14ac:dyDescent="0.25"/>
    <row r="1978" s="19" customFormat="1" x14ac:dyDescent="0.25"/>
    <row r="1979" s="19" customFormat="1" x14ac:dyDescent="0.25"/>
    <row r="1980" s="19" customFormat="1" x14ac:dyDescent="0.25"/>
    <row r="1981" s="19" customFormat="1" x14ac:dyDescent="0.25"/>
    <row r="1982" s="19" customFormat="1" x14ac:dyDescent="0.25"/>
    <row r="1983" s="19" customFormat="1" x14ac:dyDescent="0.25"/>
    <row r="1984" s="19" customFormat="1" x14ac:dyDescent="0.25"/>
    <row r="1985" s="19" customFormat="1" x14ac:dyDescent="0.25"/>
    <row r="1986" s="19" customFormat="1" x14ac:dyDescent="0.25"/>
    <row r="1987" s="19" customFormat="1" x14ac:dyDescent="0.25"/>
    <row r="1988" s="19" customFormat="1" x14ac:dyDescent="0.25"/>
    <row r="1989" s="19" customFormat="1" x14ac:dyDescent="0.25"/>
    <row r="1990" s="19" customFormat="1" x14ac:dyDescent="0.25"/>
    <row r="1991" s="19" customFormat="1" x14ac:dyDescent="0.25"/>
    <row r="1992" s="19" customFormat="1" x14ac:dyDescent="0.25"/>
    <row r="1993" s="19" customFormat="1" x14ac:dyDescent="0.25"/>
    <row r="1994" s="19" customFormat="1" x14ac:dyDescent="0.25"/>
    <row r="1995" s="19" customFormat="1" x14ac:dyDescent="0.25"/>
    <row r="1996" s="19" customFormat="1" x14ac:dyDescent="0.25"/>
    <row r="1997" s="19" customFormat="1" x14ac:dyDescent="0.25"/>
    <row r="1998" s="19" customFormat="1" x14ac:dyDescent="0.25"/>
    <row r="1999" s="19" customFormat="1" x14ac:dyDescent="0.25"/>
    <row r="2000" s="19" customFormat="1" x14ac:dyDescent="0.25"/>
    <row r="2001" s="19" customFormat="1" x14ac:dyDescent="0.25"/>
    <row r="2002" s="19" customFormat="1" x14ac:dyDescent="0.25"/>
    <row r="2003" s="19" customFormat="1" x14ac:dyDescent="0.25"/>
    <row r="2004" s="19" customFormat="1" x14ac:dyDescent="0.25"/>
    <row r="2005" s="19" customFormat="1" x14ac:dyDescent="0.25"/>
    <row r="2006" s="19" customFormat="1" x14ac:dyDescent="0.25"/>
    <row r="2007" s="19" customFormat="1" x14ac:dyDescent="0.25"/>
    <row r="2008" s="19" customFormat="1" x14ac:dyDescent="0.25"/>
    <row r="2009" s="19" customFormat="1" x14ac:dyDescent="0.25"/>
    <row r="2010" s="19" customFormat="1" x14ac:dyDescent="0.25"/>
    <row r="2011" s="19" customFormat="1" x14ac:dyDescent="0.25"/>
    <row r="2012" s="19" customFormat="1" x14ac:dyDescent="0.25"/>
    <row r="2013" s="19" customFormat="1" x14ac:dyDescent="0.25"/>
    <row r="2014" s="19" customFormat="1" x14ac:dyDescent="0.25"/>
    <row r="2015" s="19" customFormat="1" x14ac:dyDescent="0.25"/>
    <row r="2016" s="19" customFormat="1" x14ac:dyDescent="0.25"/>
    <row r="2017" s="19" customFormat="1" x14ac:dyDescent="0.25"/>
    <row r="2018" s="19" customFormat="1" x14ac:dyDescent="0.25"/>
    <row r="2019" s="19" customFormat="1" x14ac:dyDescent="0.25"/>
    <row r="2020" s="19" customFormat="1" x14ac:dyDescent="0.25"/>
    <row r="2021" s="19" customFormat="1" x14ac:dyDescent="0.25"/>
    <row r="2022" s="19" customFormat="1" x14ac:dyDescent="0.25"/>
    <row r="2023" s="19" customFormat="1" x14ac:dyDescent="0.25"/>
    <row r="2024" s="19" customFormat="1" x14ac:dyDescent="0.25"/>
    <row r="2025" s="19" customFormat="1" x14ac:dyDescent="0.25"/>
    <row r="2026" s="19" customFormat="1" x14ac:dyDescent="0.25"/>
    <row r="2027" s="19" customFormat="1" x14ac:dyDescent="0.25"/>
    <row r="2028" s="19" customFormat="1" x14ac:dyDescent="0.25"/>
    <row r="2029" s="19" customFormat="1" x14ac:dyDescent="0.25"/>
    <row r="2030" s="19" customFormat="1" x14ac:dyDescent="0.25"/>
    <row r="2031" s="19" customFormat="1" x14ac:dyDescent="0.25"/>
    <row r="2032" s="19" customFormat="1" x14ac:dyDescent="0.25"/>
    <row r="2033" s="19" customFormat="1" x14ac:dyDescent="0.25"/>
    <row r="2034" s="19" customFormat="1" x14ac:dyDescent="0.25"/>
    <row r="2035" s="19" customFormat="1" x14ac:dyDescent="0.25"/>
    <row r="2036" s="19" customFormat="1" x14ac:dyDescent="0.25"/>
    <row r="2037" s="19" customFormat="1" x14ac:dyDescent="0.25"/>
    <row r="2038" s="19" customFormat="1" x14ac:dyDescent="0.25"/>
    <row r="2039" s="19" customFormat="1" x14ac:dyDescent="0.25"/>
    <row r="2040" s="19" customFormat="1" x14ac:dyDescent="0.25"/>
    <row r="2041" s="19" customFormat="1" x14ac:dyDescent="0.25"/>
    <row r="2042" s="19" customFormat="1" x14ac:dyDescent="0.25"/>
    <row r="2043" s="19" customFormat="1" x14ac:dyDescent="0.25"/>
    <row r="2044" s="19" customFormat="1" x14ac:dyDescent="0.25"/>
    <row r="2045" s="19" customFormat="1" x14ac:dyDescent="0.25"/>
    <row r="2046" s="19" customFormat="1" x14ac:dyDescent="0.25"/>
    <row r="2047" s="19" customFormat="1" x14ac:dyDescent="0.25"/>
    <row r="2048" s="19" customFormat="1" x14ac:dyDescent="0.25"/>
    <row r="2049" s="19" customFormat="1" x14ac:dyDescent="0.25"/>
    <row r="2050" s="19" customFormat="1" x14ac:dyDescent="0.25"/>
    <row r="2051" s="19" customFormat="1" x14ac:dyDescent="0.25"/>
    <row r="2052" s="19" customFormat="1" x14ac:dyDescent="0.25"/>
    <row r="2053" s="19" customFormat="1" x14ac:dyDescent="0.25"/>
    <row r="2054" s="19" customFormat="1" x14ac:dyDescent="0.25"/>
    <row r="2055" s="19" customFormat="1" x14ac:dyDescent="0.25"/>
    <row r="2056" s="19" customFormat="1" x14ac:dyDescent="0.25"/>
    <row r="2057" s="19" customFormat="1" x14ac:dyDescent="0.25"/>
    <row r="2058" s="19" customFormat="1" x14ac:dyDescent="0.25"/>
    <row r="2059" s="19" customFormat="1" x14ac:dyDescent="0.25"/>
    <row r="2060" s="19" customFormat="1" x14ac:dyDescent="0.25"/>
    <row r="2061" s="19" customFormat="1" x14ac:dyDescent="0.25"/>
    <row r="2062" s="19" customFormat="1" x14ac:dyDescent="0.25"/>
    <row r="2063" s="19" customFormat="1" x14ac:dyDescent="0.25"/>
    <row r="2064" s="19" customFormat="1" x14ac:dyDescent="0.25"/>
    <row r="2065" s="19" customFormat="1" x14ac:dyDescent="0.25"/>
    <row r="2066" s="19" customFormat="1" x14ac:dyDescent="0.25"/>
    <row r="2067" s="19" customFormat="1" x14ac:dyDescent="0.25"/>
    <row r="2068" s="19" customFormat="1" x14ac:dyDescent="0.25"/>
    <row r="2069" s="19" customFormat="1" x14ac:dyDescent="0.25"/>
    <row r="2070" s="19" customFormat="1" x14ac:dyDescent="0.25"/>
    <row r="2071" s="19" customFormat="1" x14ac:dyDescent="0.25"/>
    <row r="2072" s="19" customFormat="1" x14ac:dyDescent="0.25"/>
    <row r="2073" s="19" customFormat="1" x14ac:dyDescent="0.25"/>
    <row r="2074" s="19" customFormat="1" x14ac:dyDescent="0.25"/>
    <row r="2075" s="19" customFormat="1" x14ac:dyDescent="0.25"/>
    <row r="2076" s="19" customFormat="1" x14ac:dyDescent="0.25"/>
    <row r="2077" s="19" customFormat="1" x14ac:dyDescent="0.25"/>
    <row r="2078" s="19" customFormat="1" x14ac:dyDescent="0.25"/>
    <row r="2079" s="19" customFormat="1" x14ac:dyDescent="0.25"/>
    <row r="2080" s="19" customFormat="1" x14ac:dyDescent="0.25"/>
    <row r="2081" s="19" customFormat="1" x14ac:dyDescent="0.25"/>
    <row r="2082" s="19" customFormat="1" x14ac:dyDescent="0.25"/>
    <row r="2083" s="19" customFormat="1" x14ac:dyDescent="0.25"/>
    <row r="2084" s="19" customFormat="1" x14ac:dyDescent="0.25"/>
    <row r="2085" s="19" customFormat="1" x14ac:dyDescent="0.25"/>
    <row r="2086" s="19" customFormat="1" x14ac:dyDescent="0.25"/>
    <row r="2087" s="19" customFormat="1" x14ac:dyDescent="0.25"/>
    <row r="2088" s="19" customFormat="1" x14ac:dyDescent="0.25"/>
    <row r="2089" s="19" customFormat="1" x14ac:dyDescent="0.25"/>
    <row r="2090" s="19" customFormat="1" x14ac:dyDescent="0.25"/>
    <row r="2091" s="19" customFormat="1" x14ac:dyDescent="0.25"/>
    <row r="2092" s="19" customFormat="1" x14ac:dyDescent="0.25"/>
    <row r="2093" s="19" customFormat="1" x14ac:dyDescent="0.25"/>
    <row r="2094" s="19" customFormat="1" x14ac:dyDescent="0.25"/>
    <row r="2095" s="19" customFormat="1" x14ac:dyDescent="0.25"/>
    <row r="2096" s="19" customFormat="1" x14ac:dyDescent="0.25"/>
    <row r="2097" s="19" customFormat="1" x14ac:dyDescent="0.25"/>
    <row r="2098" s="19" customFormat="1" x14ac:dyDescent="0.25"/>
    <row r="2099" s="19" customFormat="1" x14ac:dyDescent="0.25"/>
    <row r="2100" s="19" customFormat="1" x14ac:dyDescent="0.25"/>
    <row r="2101" s="19" customFormat="1" x14ac:dyDescent="0.25"/>
    <row r="2102" s="19" customFormat="1" x14ac:dyDescent="0.25"/>
    <row r="2103" s="19" customFormat="1" x14ac:dyDescent="0.25"/>
    <row r="2104" s="19" customFormat="1" x14ac:dyDescent="0.25"/>
    <row r="2105" s="19" customFormat="1" x14ac:dyDescent="0.25"/>
    <row r="2106" s="19" customFormat="1" x14ac:dyDescent="0.25"/>
    <row r="2107" s="19" customFormat="1" x14ac:dyDescent="0.25"/>
    <row r="2108" s="19" customFormat="1" x14ac:dyDescent="0.25"/>
    <row r="2109" s="19" customFormat="1" x14ac:dyDescent="0.25"/>
    <row r="2110" s="19" customFormat="1" x14ac:dyDescent="0.25"/>
    <row r="2111" s="19" customFormat="1" x14ac:dyDescent="0.25"/>
    <row r="2112" s="19" customFormat="1" x14ac:dyDescent="0.25"/>
    <row r="2113" s="19" customFormat="1" x14ac:dyDescent="0.25"/>
    <row r="2114" s="19" customFormat="1" x14ac:dyDescent="0.25"/>
    <row r="2115" s="19" customFormat="1" x14ac:dyDescent="0.25"/>
    <row r="2116" s="19" customFormat="1" x14ac:dyDescent="0.25"/>
    <row r="2117" s="19" customFormat="1" x14ac:dyDescent="0.25"/>
    <row r="2118" s="19" customFormat="1" x14ac:dyDescent="0.25"/>
    <row r="2119" s="19" customFormat="1" x14ac:dyDescent="0.25"/>
    <row r="2120" s="19" customFormat="1" x14ac:dyDescent="0.25"/>
    <row r="2121" s="19" customFormat="1" x14ac:dyDescent="0.25"/>
    <row r="2122" s="19" customFormat="1" x14ac:dyDescent="0.25"/>
    <row r="2123" s="19" customFormat="1" x14ac:dyDescent="0.25"/>
    <row r="2124" s="19" customFormat="1" x14ac:dyDescent="0.25"/>
    <row r="2125" s="19" customFormat="1" x14ac:dyDescent="0.25"/>
    <row r="2126" s="19" customFormat="1" x14ac:dyDescent="0.25"/>
    <row r="2127" s="19" customFormat="1" x14ac:dyDescent="0.25"/>
    <row r="2128" s="19" customFormat="1" x14ac:dyDescent="0.25"/>
    <row r="2129" s="19" customFormat="1" x14ac:dyDescent="0.25"/>
    <row r="2130" s="19" customFormat="1" x14ac:dyDescent="0.25"/>
    <row r="2131" s="19" customFormat="1" x14ac:dyDescent="0.25"/>
    <row r="2132" s="19" customFormat="1" x14ac:dyDescent="0.25"/>
    <row r="2133" s="19" customFormat="1" x14ac:dyDescent="0.25"/>
    <row r="2134" s="19" customFormat="1" x14ac:dyDescent="0.25"/>
    <row r="2135" s="19" customFormat="1" x14ac:dyDescent="0.25"/>
    <row r="2136" s="19" customFormat="1" x14ac:dyDescent="0.25"/>
    <row r="2137" s="19" customFormat="1" x14ac:dyDescent="0.25"/>
    <row r="2138" s="19" customFormat="1" x14ac:dyDescent="0.25"/>
    <row r="2139" s="19" customFormat="1" x14ac:dyDescent="0.25"/>
    <row r="2140" s="19" customFormat="1" x14ac:dyDescent="0.25"/>
    <row r="2141" s="19" customFormat="1" x14ac:dyDescent="0.25"/>
    <row r="2142" s="19" customFormat="1" x14ac:dyDescent="0.25"/>
    <row r="2143" s="19" customFormat="1" x14ac:dyDescent="0.25"/>
    <row r="2144" s="19" customFormat="1" x14ac:dyDescent="0.25"/>
    <row r="2145" s="19" customFormat="1" x14ac:dyDescent="0.25"/>
    <row r="2146" s="19" customFormat="1" x14ac:dyDescent="0.25"/>
    <row r="2147" s="19" customFormat="1" x14ac:dyDescent="0.25"/>
    <row r="2148" s="19" customFormat="1" x14ac:dyDescent="0.25"/>
    <row r="2149" s="19" customFormat="1" x14ac:dyDescent="0.25"/>
    <row r="2150" s="19" customFormat="1" x14ac:dyDescent="0.25"/>
    <row r="2151" s="19" customFormat="1" x14ac:dyDescent="0.25"/>
    <row r="2152" s="19" customFormat="1" x14ac:dyDescent="0.25"/>
    <row r="2153" s="19" customFormat="1" x14ac:dyDescent="0.25"/>
    <row r="2154" s="19" customFormat="1" x14ac:dyDescent="0.25"/>
    <row r="2155" s="19" customFormat="1" x14ac:dyDescent="0.25"/>
    <row r="2156" s="19" customFormat="1" x14ac:dyDescent="0.25"/>
    <row r="2157" s="19" customFormat="1" x14ac:dyDescent="0.25"/>
    <row r="2158" s="19" customFormat="1" x14ac:dyDescent="0.25"/>
    <row r="2159" s="19" customFormat="1" x14ac:dyDescent="0.25"/>
    <row r="2160" s="19" customFormat="1" x14ac:dyDescent="0.25"/>
    <row r="2161" s="19" customFormat="1" x14ac:dyDescent="0.25"/>
    <row r="2162" s="19" customFormat="1" x14ac:dyDescent="0.25"/>
    <row r="2163" s="19" customFormat="1" x14ac:dyDescent="0.25"/>
    <row r="2164" s="19" customFormat="1" x14ac:dyDescent="0.25"/>
    <row r="2165" s="19" customFormat="1" x14ac:dyDescent="0.25"/>
    <row r="2166" s="19" customFormat="1" x14ac:dyDescent="0.25"/>
    <row r="2167" s="19" customFormat="1" x14ac:dyDescent="0.25"/>
    <row r="2168" s="19" customFormat="1" x14ac:dyDescent="0.25"/>
    <row r="2169" s="19" customFormat="1" x14ac:dyDescent="0.25"/>
    <row r="2170" s="19" customFormat="1" x14ac:dyDescent="0.25"/>
    <row r="2171" s="19" customFormat="1" x14ac:dyDescent="0.25"/>
    <row r="2172" s="19" customFormat="1" x14ac:dyDescent="0.25"/>
    <row r="2173" s="19" customFormat="1" x14ac:dyDescent="0.25"/>
    <row r="2174" s="19" customFormat="1" x14ac:dyDescent="0.25"/>
    <row r="2175" s="19" customFormat="1" x14ac:dyDescent="0.25"/>
    <row r="2176" s="19" customFormat="1" x14ac:dyDescent="0.25"/>
    <row r="2177" s="19" customFormat="1" x14ac:dyDescent="0.25"/>
    <row r="2178" s="19" customFormat="1" x14ac:dyDescent="0.25"/>
    <row r="2179" s="19" customFormat="1" x14ac:dyDescent="0.25"/>
    <row r="2180" s="19" customFormat="1" x14ac:dyDescent="0.25"/>
    <row r="2181" s="19" customFormat="1" x14ac:dyDescent="0.25"/>
    <row r="2182" s="19" customFormat="1" x14ac:dyDescent="0.25"/>
    <row r="2183" s="19" customFormat="1" x14ac:dyDescent="0.25"/>
    <row r="2184" s="19" customFormat="1" x14ac:dyDescent="0.25"/>
    <row r="2185" s="19" customFormat="1" x14ac:dyDescent="0.25"/>
    <row r="2186" s="19" customFormat="1" x14ac:dyDescent="0.25"/>
    <row r="2187" s="19" customFormat="1" x14ac:dyDescent="0.25"/>
    <row r="2188" s="19" customFormat="1" x14ac:dyDescent="0.25"/>
    <row r="2189" s="19" customFormat="1" x14ac:dyDescent="0.25"/>
    <row r="2190" s="19" customFormat="1" x14ac:dyDescent="0.25"/>
    <row r="2191" s="19" customFormat="1" x14ac:dyDescent="0.25"/>
    <row r="2192" s="19" customFormat="1" x14ac:dyDescent="0.25"/>
    <row r="2193" s="19" customFormat="1" x14ac:dyDescent="0.25"/>
    <row r="2194" s="19" customFormat="1" x14ac:dyDescent="0.25"/>
    <row r="2195" s="19" customFormat="1" x14ac:dyDescent="0.25"/>
    <row r="2196" s="19" customFormat="1" x14ac:dyDescent="0.25"/>
    <row r="2197" s="19" customFormat="1" x14ac:dyDescent="0.25"/>
    <row r="2198" s="19" customFormat="1" x14ac:dyDescent="0.25"/>
    <row r="2199" s="19" customFormat="1" x14ac:dyDescent="0.25"/>
    <row r="2200" s="19" customFormat="1" x14ac:dyDescent="0.25"/>
    <row r="2201" s="19" customFormat="1" x14ac:dyDescent="0.25"/>
    <row r="2202" s="19" customFormat="1" x14ac:dyDescent="0.25"/>
    <row r="2203" s="19" customFormat="1" x14ac:dyDescent="0.25"/>
    <row r="2204" s="19" customFormat="1" x14ac:dyDescent="0.25"/>
    <row r="2205" s="19" customFormat="1" x14ac:dyDescent="0.25"/>
    <row r="2206" s="19" customFormat="1" x14ac:dyDescent="0.25"/>
    <row r="2207" s="19" customFormat="1" x14ac:dyDescent="0.25"/>
    <row r="2208" s="19" customFormat="1" x14ac:dyDescent="0.25"/>
    <row r="2209" s="19" customFormat="1" x14ac:dyDescent="0.25"/>
    <row r="2210" s="19" customFormat="1" x14ac:dyDescent="0.25"/>
    <row r="2211" s="19" customFormat="1" x14ac:dyDescent="0.25"/>
    <row r="2212" s="19" customFormat="1" x14ac:dyDescent="0.25"/>
    <row r="2213" s="19" customFormat="1" x14ac:dyDescent="0.25"/>
    <row r="2214" s="19" customFormat="1" x14ac:dyDescent="0.25"/>
    <row r="2215" s="19" customFormat="1" x14ac:dyDescent="0.25"/>
    <row r="2216" s="19" customFormat="1" x14ac:dyDescent="0.25"/>
    <row r="2217" s="19" customFormat="1" x14ac:dyDescent="0.25"/>
    <row r="2218" s="19" customFormat="1" x14ac:dyDescent="0.25"/>
    <row r="2219" s="19" customFormat="1" x14ac:dyDescent="0.25"/>
    <row r="2220" s="19" customFormat="1" x14ac:dyDescent="0.25"/>
    <row r="2221" s="19" customFormat="1" x14ac:dyDescent="0.25"/>
    <row r="2222" s="19" customFormat="1" x14ac:dyDescent="0.25"/>
    <row r="2223" s="19" customFormat="1" x14ac:dyDescent="0.25"/>
    <row r="2224" s="19" customFormat="1" x14ac:dyDescent="0.25"/>
    <row r="2225" s="19" customFormat="1" x14ac:dyDescent="0.25"/>
    <row r="2226" s="19" customFormat="1" x14ac:dyDescent="0.25"/>
    <row r="2227" s="19" customFormat="1" x14ac:dyDescent="0.25"/>
    <row r="2228" s="19" customFormat="1" x14ac:dyDescent="0.25"/>
    <row r="2229" s="19" customFormat="1" x14ac:dyDescent="0.25"/>
    <row r="2230" s="19" customFormat="1" x14ac:dyDescent="0.25"/>
    <row r="2231" s="19" customFormat="1" x14ac:dyDescent="0.25"/>
    <row r="2232" s="19" customFormat="1" x14ac:dyDescent="0.25"/>
    <row r="2233" s="19" customFormat="1" x14ac:dyDescent="0.25"/>
    <row r="2234" s="19" customFormat="1" x14ac:dyDescent="0.25"/>
    <row r="2235" s="19" customFormat="1" x14ac:dyDescent="0.25"/>
    <row r="2236" s="19" customFormat="1" x14ac:dyDescent="0.25"/>
    <row r="2237" s="19" customFormat="1" x14ac:dyDescent="0.25"/>
    <row r="2238" s="19" customFormat="1" x14ac:dyDescent="0.25"/>
    <row r="2239" s="19" customFormat="1" x14ac:dyDescent="0.25"/>
    <row r="2240" s="19" customFormat="1" x14ac:dyDescent="0.25"/>
    <row r="2241" s="19" customFormat="1" x14ac:dyDescent="0.25"/>
    <row r="2242" s="19" customFormat="1" x14ac:dyDescent="0.25"/>
    <row r="2243" s="19" customFormat="1" x14ac:dyDescent="0.25"/>
    <row r="2244" s="19" customFormat="1" x14ac:dyDescent="0.25"/>
    <row r="2245" s="19" customFormat="1" x14ac:dyDescent="0.25"/>
    <row r="2246" s="19" customFormat="1" x14ac:dyDescent="0.25"/>
    <row r="2247" s="19" customFormat="1" x14ac:dyDescent="0.25"/>
    <row r="2248" s="19" customFormat="1" x14ac:dyDescent="0.25"/>
    <row r="2249" s="19" customFormat="1" x14ac:dyDescent="0.25"/>
    <row r="2250" s="19" customFormat="1" x14ac:dyDescent="0.25"/>
    <row r="2251" s="19" customFormat="1" x14ac:dyDescent="0.25"/>
    <row r="2252" s="19" customFormat="1" x14ac:dyDescent="0.25"/>
    <row r="2253" s="19" customFormat="1" x14ac:dyDescent="0.25"/>
    <row r="2254" s="19" customFormat="1" x14ac:dyDescent="0.25"/>
    <row r="2255" s="19" customFormat="1" x14ac:dyDescent="0.25"/>
    <row r="2256" s="19" customFormat="1" x14ac:dyDescent="0.25"/>
    <row r="2257" s="19" customFormat="1" x14ac:dyDescent="0.25"/>
    <row r="2258" s="19" customFormat="1" x14ac:dyDescent="0.25"/>
    <row r="2259" s="19" customFormat="1" x14ac:dyDescent="0.25"/>
    <row r="2260" s="19" customFormat="1" x14ac:dyDescent="0.25"/>
  </sheetData>
  <mergeCells count="21">
    <mergeCell ref="B1:D1"/>
    <mergeCell ref="E1:G1"/>
    <mergeCell ref="B2:D2"/>
    <mergeCell ref="B3:D3"/>
    <mergeCell ref="B7:D7"/>
    <mergeCell ref="E7:G7"/>
    <mergeCell ref="B4:D4"/>
    <mergeCell ref="E2:G2"/>
    <mergeCell ref="E3:G3"/>
    <mergeCell ref="E4:G4"/>
    <mergeCell ref="B5:D5"/>
    <mergeCell ref="E5:G5"/>
    <mergeCell ref="B6:D6"/>
    <mergeCell ref="E6:G6"/>
    <mergeCell ref="B20:D20"/>
    <mergeCell ref="B21:D21"/>
    <mergeCell ref="B15:D15"/>
    <mergeCell ref="B16:D16"/>
    <mergeCell ref="B17:D17"/>
    <mergeCell ref="B18:D18"/>
    <mergeCell ref="B19:D19"/>
  </mergeCells>
  <phoneticPr fontId="8" type="noConversion"/>
  <pageMargins left="0.7" right="0.7" top="0.75" bottom="0.75" header="0.3" footer="0.3"/>
  <pageSetup paperSize="9" scale="95" orientation="landscape" horizontalDpi="1200" verticalDpi="1200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203"/>
  <sheetViews>
    <sheetView topLeftCell="A103" zoomScale="90" zoomScaleNormal="90" workbookViewId="0">
      <selection activeCell="S121" sqref="S121"/>
    </sheetView>
  </sheetViews>
  <sheetFormatPr baseColWidth="10" defaultColWidth="9.1796875" defaultRowHeight="12.5" x14ac:dyDescent="0.25"/>
  <cols>
    <col min="1" max="256" width="11.453125" customWidth="1"/>
  </cols>
  <sheetData>
    <row r="1" spans="1:1" ht="13" x14ac:dyDescent="0.3">
      <c r="A1" s="87" t="s">
        <v>46</v>
      </c>
    </row>
    <row r="30" spans="1:13" ht="13" thickBot="1" x14ac:dyDescent="0.3"/>
    <row r="31" spans="1:13" x14ac:dyDescent="0.25">
      <c r="A31" s="106"/>
      <c r="B31" s="107"/>
      <c r="C31" s="107"/>
      <c r="D31" s="107"/>
      <c r="E31" s="107"/>
      <c r="F31" s="107"/>
      <c r="G31" s="108"/>
      <c r="H31" s="106"/>
      <c r="I31" s="107"/>
      <c r="J31" s="107"/>
      <c r="K31" s="107"/>
      <c r="L31" s="107"/>
      <c r="M31" s="108"/>
    </row>
    <row r="32" spans="1:13" x14ac:dyDescent="0.25">
      <c r="A32" s="109"/>
      <c r="B32" s="19"/>
      <c r="C32" s="19"/>
      <c r="D32" s="19"/>
      <c r="E32" s="19"/>
      <c r="F32" s="19"/>
      <c r="G32" s="110"/>
      <c r="H32" s="109"/>
      <c r="I32" s="19"/>
      <c r="J32" s="19"/>
      <c r="K32" s="19"/>
      <c r="L32" s="19"/>
      <c r="M32" s="110"/>
    </row>
    <row r="33" spans="1:13" x14ac:dyDescent="0.25">
      <c r="A33" s="109"/>
      <c r="B33" s="19"/>
      <c r="C33" s="19"/>
      <c r="D33" s="19"/>
      <c r="E33" s="19"/>
      <c r="F33" s="19"/>
      <c r="G33" s="110"/>
      <c r="H33" s="109"/>
      <c r="I33" s="19"/>
      <c r="J33" s="19"/>
      <c r="K33" s="19"/>
      <c r="L33" s="19"/>
      <c r="M33" s="110"/>
    </row>
    <row r="34" spans="1:13" x14ac:dyDescent="0.25">
      <c r="A34" s="109"/>
      <c r="B34" s="19"/>
      <c r="C34" s="19"/>
      <c r="D34" s="19"/>
      <c r="E34" s="19"/>
      <c r="F34" s="19"/>
      <c r="G34" s="110"/>
      <c r="H34" s="109"/>
      <c r="I34" s="19"/>
      <c r="J34" s="19"/>
      <c r="K34" s="19"/>
      <c r="L34" s="19"/>
      <c r="M34" s="110"/>
    </row>
    <row r="35" spans="1:13" x14ac:dyDescent="0.25">
      <c r="A35" s="109"/>
      <c r="B35" s="19"/>
      <c r="C35" s="19"/>
      <c r="D35" s="19"/>
      <c r="E35" s="19"/>
      <c r="F35" s="19"/>
      <c r="G35" s="110"/>
      <c r="H35" s="109"/>
      <c r="I35" s="19"/>
      <c r="J35" s="19"/>
      <c r="K35" s="19"/>
      <c r="L35" s="19"/>
      <c r="M35" s="110"/>
    </row>
    <row r="36" spans="1:13" x14ac:dyDescent="0.25">
      <c r="A36" s="109"/>
      <c r="B36" s="19"/>
      <c r="C36" s="19"/>
      <c r="D36" s="19"/>
      <c r="E36" s="19"/>
      <c r="F36" s="19"/>
      <c r="G36" s="110"/>
      <c r="H36" s="109"/>
      <c r="I36" s="19"/>
      <c r="J36" s="19"/>
      <c r="K36" s="19"/>
      <c r="L36" s="19"/>
      <c r="M36" s="110"/>
    </row>
    <row r="37" spans="1:13" x14ac:dyDescent="0.25">
      <c r="A37" s="109"/>
      <c r="B37" s="19"/>
      <c r="C37" s="19"/>
      <c r="D37" s="19"/>
      <c r="E37" s="19"/>
      <c r="F37" s="19"/>
      <c r="G37" s="110"/>
      <c r="H37" s="109"/>
      <c r="I37" s="19"/>
      <c r="J37" s="19"/>
      <c r="K37" s="19"/>
      <c r="L37" s="19"/>
      <c r="M37" s="110"/>
    </row>
    <row r="38" spans="1:13" x14ac:dyDescent="0.25">
      <c r="A38" s="109"/>
      <c r="B38" s="19"/>
      <c r="C38" s="19"/>
      <c r="D38" s="19"/>
      <c r="E38" s="19"/>
      <c r="F38" s="19"/>
      <c r="G38" s="110"/>
      <c r="H38" s="109"/>
      <c r="I38" s="19"/>
      <c r="J38" s="19"/>
      <c r="K38" s="19"/>
      <c r="L38" s="19"/>
      <c r="M38" s="110"/>
    </row>
    <row r="39" spans="1:13" x14ac:dyDescent="0.25">
      <c r="A39" s="109"/>
      <c r="B39" s="19"/>
      <c r="C39" s="19"/>
      <c r="D39" s="19"/>
      <c r="E39" s="19"/>
      <c r="F39" s="19"/>
      <c r="G39" s="110"/>
      <c r="H39" s="109"/>
      <c r="I39" s="19"/>
      <c r="J39" s="19"/>
      <c r="K39" s="19"/>
      <c r="L39" s="19"/>
      <c r="M39" s="110"/>
    </row>
    <row r="40" spans="1:13" x14ac:dyDescent="0.25">
      <c r="A40" s="109"/>
      <c r="B40" s="19"/>
      <c r="C40" s="19"/>
      <c r="D40" s="19"/>
      <c r="E40" s="19"/>
      <c r="F40" s="19"/>
      <c r="G40" s="110"/>
      <c r="H40" s="109"/>
      <c r="I40" s="19"/>
      <c r="J40" s="19"/>
      <c r="K40" s="19"/>
      <c r="L40" s="19"/>
      <c r="M40" s="110"/>
    </row>
    <row r="41" spans="1:13" x14ac:dyDescent="0.25">
      <c r="A41" s="109"/>
      <c r="B41" s="19"/>
      <c r="C41" s="19"/>
      <c r="D41" s="19"/>
      <c r="E41" s="19"/>
      <c r="F41" s="19"/>
      <c r="G41" s="110"/>
      <c r="H41" s="109"/>
      <c r="I41" s="19"/>
      <c r="J41" s="19"/>
      <c r="K41" s="19"/>
      <c r="L41" s="19"/>
      <c r="M41" s="110"/>
    </row>
    <row r="42" spans="1:13" x14ac:dyDescent="0.25">
      <c r="A42" s="109"/>
      <c r="B42" s="19"/>
      <c r="C42" s="19"/>
      <c r="D42" s="19"/>
      <c r="E42" s="19"/>
      <c r="F42" s="19"/>
      <c r="G42" s="110"/>
      <c r="H42" s="109"/>
      <c r="I42" s="19"/>
      <c r="J42" s="19"/>
      <c r="K42" s="19"/>
      <c r="L42" s="19"/>
      <c r="M42" s="110"/>
    </row>
    <row r="43" spans="1:13" x14ac:dyDescent="0.25">
      <c r="A43" s="109"/>
      <c r="B43" s="19"/>
      <c r="C43" s="19"/>
      <c r="D43" s="19"/>
      <c r="E43" s="19"/>
      <c r="F43" s="19"/>
      <c r="G43" s="110"/>
      <c r="H43" s="109"/>
      <c r="I43" s="19"/>
      <c r="J43" s="19"/>
      <c r="K43" s="19"/>
      <c r="L43" s="19"/>
      <c r="M43" s="110"/>
    </row>
    <row r="44" spans="1:13" x14ac:dyDescent="0.25">
      <c r="A44" s="109"/>
      <c r="B44" s="19"/>
      <c r="C44" s="19"/>
      <c r="D44" s="19"/>
      <c r="E44" s="19"/>
      <c r="F44" s="19"/>
      <c r="G44" s="110"/>
      <c r="H44" s="109"/>
      <c r="I44" s="19"/>
      <c r="J44" s="19"/>
      <c r="K44" s="19"/>
      <c r="L44" s="19"/>
      <c r="M44" s="110"/>
    </row>
    <row r="45" spans="1:13" x14ac:dyDescent="0.25">
      <c r="A45" s="109"/>
      <c r="B45" s="19"/>
      <c r="C45" s="19"/>
      <c r="D45" s="19"/>
      <c r="E45" s="19"/>
      <c r="F45" s="19"/>
      <c r="G45" s="110"/>
      <c r="H45" s="109"/>
      <c r="I45" s="19"/>
      <c r="J45" s="19"/>
      <c r="K45" s="19"/>
      <c r="L45" s="19"/>
      <c r="M45" s="110"/>
    </row>
    <row r="46" spans="1:13" x14ac:dyDescent="0.25">
      <c r="A46" s="109"/>
      <c r="B46" s="19"/>
      <c r="C46" s="19"/>
      <c r="D46" s="19"/>
      <c r="E46" s="19"/>
      <c r="F46" s="19"/>
      <c r="G46" s="110"/>
      <c r="H46" s="109"/>
      <c r="I46" s="19"/>
      <c r="J46" s="19"/>
      <c r="K46" s="19"/>
      <c r="L46" s="19"/>
      <c r="M46" s="110"/>
    </row>
    <row r="47" spans="1:13" x14ac:dyDescent="0.25">
      <c r="A47" s="109"/>
      <c r="B47" s="19"/>
      <c r="C47" s="19"/>
      <c r="D47" s="19"/>
      <c r="E47" s="19"/>
      <c r="F47" s="19"/>
      <c r="G47" s="110"/>
      <c r="H47" s="109"/>
      <c r="I47" s="19"/>
      <c r="J47" s="19"/>
      <c r="K47" s="19"/>
      <c r="L47" s="19"/>
      <c r="M47" s="110"/>
    </row>
    <row r="48" spans="1:13" x14ac:dyDescent="0.25">
      <c r="A48" s="109"/>
      <c r="B48" s="19"/>
      <c r="C48" s="19"/>
      <c r="D48" s="19"/>
      <c r="E48" s="19"/>
      <c r="F48" s="19"/>
      <c r="G48" s="110"/>
      <c r="H48" s="109"/>
      <c r="I48" s="19"/>
      <c r="J48" s="19"/>
      <c r="K48" s="19"/>
      <c r="L48" s="19"/>
      <c r="M48" s="110"/>
    </row>
    <row r="49" spans="1:13" x14ac:dyDescent="0.25">
      <c r="A49" s="109"/>
      <c r="B49" s="19"/>
      <c r="C49" s="19"/>
      <c r="D49" s="19"/>
      <c r="E49" s="19"/>
      <c r="F49" s="19"/>
      <c r="G49" s="110"/>
      <c r="H49" s="109"/>
      <c r="I49" s="19"/>
      <c r="J49" s="19"/>
      <c r="K49" s="19"/>
      <c r="L49" s="19"/>
      <c r="M49" s="110"/>
    </row>
    <row r="50" spans="1:13" x14ac:dyDescent="0.25">
      <c r="A50" s="109"/>
      <c r="B50" s="19"/>
      <c r="C50" s="19"/>
      <c r="D50" s="19"/>
      <c r="E50" s="19"/>
      <c r="F50" s="19"/>
      <c r="G50" s="110"/>
      <c r="H50" s="109"/>
      <c r="I50" s="19"/>
      <c r="J50" s="19"/>
      <c r="K50" s="19"/>
      <c r="L50" s="19"/>
      <c r="M50" s="110"/>
    </row>
    <row r="51" spans="1:13" x14ac:dyDescent="0.25">
      <c r="A51" s="109"/>
      <c r="B51" s="19"/>
      <c r="C51" s="19"/>
      <c r="D51" s="19"/>
      <c r="E51" s="19"/>
      <c r="F51" s="19"/>
      <c r="G51" s="110"/>
      <c r="H51" s="109"/>
      <c r="I51" s="19"/>
      <c r="J51" s="19"/>
      <c r="K51" s="19"/>
      <c r="L51" s="19"/>
      <c r="M51" s="110"/>
    </row>
    <row r="52" spans="1:13" x14ac:dyDescent="0.25">
      <c r="A52" s="109"/>
      <c r="B52" s="19"/>
      <c r="C52" s="19"/>
      <c r="D52" s="19"/>
      <c r="E52" s="19"/>
      <c r="F52" s="19"/>
      <c r="G52" s="110"/>
      <c r="H52" s="109"/>
      <c r="I52" s="19"/>
      <c r="J52" s="19"/>
      <c r="K52" s="19"/>
      <c r="L52" s="19"/>
      <c r="M52" s="110"/>
    </row>
    <row r="53" spans="1:13" x14ac:dyDescent="0.25">
      <c r="A53" s="109"/>
      <c r="B53" s="19"/>
      <c r="C53" s="19"/>
      <c r="D53" s="19"/>
      <c r="E53" s="19"/>
      <c r="F53" s="19"/>
      <c r="G53" s="110"/>
      <c r="H53" s="109"/>
      <c r="I53" s="19"/>
      <c r="J53" s="19"/>
      <c r="K53" s="19"/>
      <c r="L53" s="19"/>
      <c r="M53" s="110"/>
    </row>
    <row r="54" spans="1:13" x14ac:dyDescent="0.25">
      <c r="A54" s="109"/>
      <c r="B54" s="19"/>
      <c r="C54" s="19"/>
      <c r="D54" s="19"/>
      <c r="E54" s="19"/>
      <c r="F54" s="19"/>
      <c r="G54" s="110"/>
      <c r="H54" s="109"/>
      <c r="I54" s="19"/>
      <c r="J54" s="19"/>
      <c r="K54" s="19"/>
      <c r="L54" s="19"/>
      <c r="M54" s="110"/>
    </row>
    <row r="55" spans="1:13" x14ac:dyDescent="0.25">
      <c r="A55" s="109"/>
      <c r="B55" s="19"/>
      <c r="C55" s="19"/>
      <c r="D55" s="19"/>
      <c r="E55" s="19"/>
      <c r="F55" s="19"/>
      <c r="G55" s="110"/>
      <c r="H55" s="109"/>
      <c r="I55" s="19"/>
      <c r="J55" s="19"/>
      <c r="K55" s="19"/>
      <c r="L55" s="19"/>
      <c r="M55" s="110"/>
    </row>
    <row r="56" spans="1:13" ht="13" thickBot="1" x14ac:dyDescent="0.3">
      <c r="A56" s="111"/>
      <c r="B56" s="112"/>
      <c r="C56" s="112"/>
      <c r="D56" s="112"/>
      <c r="E56" s="112"/>
      <c r="F56" s="112"/>
      <c r="G56" s="113"/>
      <c r="H56" s="111"/>
      <c r="I56" s="112"/>
      <c r="J56" s="112"/>
      <c r="K56" s="112"/>
      <c r="L56" s="112"/>
      <c r="M56" s="113"/>
    </row>
    <row r="57" spans="1:13" x14ac:dyDescent="0.25">
      <c r="A57" t="s">
        <v>103</v>
      </c>
      <c r="I57" t="s">
        <v>199</v>
      </c>
    </row>
    <row r="58" spans="1:13" x14ac:dyDescent="0.25">
      <c r="A58" t="s">
        <v>104</v>
      </c>
    </row>
    <row r="59" spans="1:13" ht="13" thickBot="1" x14ac:dyDescent="0.3"/>
    <row r="60" spans="1:13" x14ac:dyDescent="0.25">
      <c r="A60" s="106"/>
      <c r="B60" s="107"/>
      <c r="C60" s="107"/>
      <c r="D60" s="107"/>
      <c r="E60" s="107"/>
      <c r="F60" s="107"/>
      <c r="G60" s="108"/>
      <c r="H60" s="106"/>
      <c r="I60" s="107"/>
      <c r="J60" s="107"/>
      <c r="K60" s="107"/>
      <c r="L60" s="107"/>
      <c r="M60" s="108"/>
    </row>
    <row r="61" spans="1:13" x14ac:dyDescent="0.25">
      <c r="A61" s="109"/>
      <c r="B61" s="19"/>
      <c r="C61" s="19"/>
      <c r="D61" s="19"/>
      <c r="E61" s="19"/>
      <c r="F61" s="19"/>
      <c r="G61" s="110"/>
      <c r="H61" s="109"/>
      <c r="I61" s="19"/>
      <c r="J61" s="19"/>
      <c r="K61" s="19"/>
      <c r="L61" s="19"/>
      <c r="M61" s="110"/>
    </row>
    <row r="62" spans="1:13" x14ac:dyDescent="0.25">
      <c r="A62" s="109"/>
      <c r="B62" s="19"/>
      <c r="C62" s="19"/>
      <c r="D62" s="19"/>
      <c r="E62" s="19"/>
      <c r="F62" s="19"/>
      <c r="G62" s="110"/>
      <c r="H62" s="109"/>
      <c r="I62" s="19"/>
      <c r="J62" s="19"/>
      <c r="K62" s="19"/>
      <c r="L62" s="19"/>
      <c r="M62" s="110"/>
    </row>
    <row r="63" spans="1:13" x14ac:dyDescent="0.25">
      <c r="A63" s="109"/>
      <c r="B63" s="19"/>
      <c r="C63" s="19"/>
      <c r="D63" s="19"/>
      <c r="E63" s="19"/>
      <c r="F63" s="19"/>
      <c r="G63" s="110"/>
      <c r="H63" s="109"/>
      <c r="I63" s="19"/>
      <c r="J63" s="19"/>
      <c r="K63" s="19"/>
      <c r="L63" s="19"/>
      <c r="M63" s="110"/>
    </row>
    <row r="64" spans="1:13" x14ac:dyDescent="0.25">
      <c r="A64" s="109"/>
      <c r="B64" s="19"/>
      <c r="C64" s="19"/>
      <c r="D64" s="19"/>
      <c r="E64" s="19"/>
      <c r="F64" s="19"/>
      <c r="G64" s="110"/>
      <c r="H64" s="109"/>
      <c r="I64" s="19"/>
      <c r="J64" s="19"/>
      <c r="K64" s="19"/>
      <c r="L64" s="19"/>
      <c r="M64" s="110"/>
    </row>
    <row r="65" spans="1:13" x14ac:dyDescent="0.25">
      <c r="A65" s="109"/>
      <c r="B65" s="19"/>
      <c r="C65" s="19"/>
      <c r="D65" s="19"/>
      <c r="E65" s="19"/>
      <c r="F65" s="19"/>
      <c r="G65" s="110"/>
      <c r="H65" s="109"/>
      <c r="I65" s="19"/>
      <c r="J65" s="19"/>
      <c r="K65" s="19"/>
      <c r="L65" s="19"/>
      <c r="M65" s="110"/>
    </row>
    <row r="66" spans="1:13" x14ac:dyDescent="0.25">
      <c r="A66" s="109"/>
      <c r="B66" s="19"/>
      <c r="C66" s="19"/>
      <c r="D66" s="19"/>
      <c r="E66" s="19"/>
      <c r="F66" s="19"/>
      <c r="G66" s="110"/>
      <c r="H66" s="109"/>
      <c r="I66" s="19"/>
      <c r="J66" s="19"/>
      <c r="K66" s="19"/>
      <c r="L66" s="19"/>
      <c r="M66" s="110"/>
    </row>
    <row r="67" spans="1:13" x14ac:dyDescent="0.25">
      <c r="A67" s="109"/>
      <c r="B67" s="19"/>
      <c r="C67" s="19"/>
      <c r="D67" s="19"/>
      <c r="E67" s="19"/>
      <c r="F67" s="19"/>
      <c r="G67" s="110"/>
      <c r="H67" s="109"/>
      <c r="I67" s="19"/>
      <c r="J67" s="19"/>
      <c r="K67" s="19"/>
      <c r="L67" s="19"/>
      <c r="M67" s="110"/>
    </row>
    <row r="68" spans="1:13" x14ac:dyDescent="0.25">
      <c r="A68" s="109"/>
      <c r="B68" s="19"/>
      <c r="C68" s="19"/>
      <c r="D68" s="19"/>
      <c r="E68" s="19"/>
      <c r="F68" s="19"/>
      <c r="G68" s="110"/>
      <c r="H68" s="109"/>
      <c r="I68" s="19"/>
      <c r="J68" s="19"/>
      <c r="K68" s="19"/>
      <c r="L68" s="19"/>
      <c r="M68" s="110"/>
    </row>
    <row r="69" spans="1:13" x14ac:dyDescent="0.25">
      <c r="A69" s="109"/>
      <c r="B69" s="19"/>
      <c r="C69" s="19"/>
      <c r="D69" s="19"/>
      <c r="E69" s="19"/>
      <c r="F69" s="19"/>
      <c r="G69" s="110"/>
      <c r="H69" s="109"/>
      <c r="I69" s="19"/>
      <c r="J69" s="19"/>
      <c r="K69" s="19"/>
      <c r="L69" s="19"/>
      <c r="M69" s="110"/>
    </row>
    <row r="70" spans="1:13" x14ac:dyDescent="0.25">
      <c r="A70" s="109"/>
      <c r="B70" s="19"/>
      <c r="C70" s="19"/>
      <c r="D70" s="19"/>
      <c r="E70" s="19"/>
      <c r="F70" s="19"/>
      <c r="G70" s="110"/>
      <c r="H70" s="109"/>
      <c r="I70" s="19"/>
      <c r="J70" s="19"/>
      <c r="K70" s="19"/>
      <c r="L70" s="19"/>
      <c r="M70" s="110"/>
    </row>
    <row r="71" spans="1:13" x14ac:dyDescent="0.25">
      <c r="A71" s="109"/>
      <c r="B71" s="19"/>
      <c r="C71" s="19"/>
      <c r="D71" s="19"/>
      <c r="E71" s="19"/>
      <c r="F71" s="19"/>
      <c r="G71" s="110"/>
      <c r="H71" s="109"/>
      <c r="I71" s="19"/>
      <c r="J71" s="19"/>
      <c r="K71" s="19"/>
      <c r="L71" s="19"/>
      <c r="M71" s="110"/>
    </row>
    <row r="72" spans="1:13" x14ac:dyDescent="0.25">
      <c r="A72" s="109"/>
      <c r="B72" s="19"/>
      <c r="C72" s="19"/>
      <c r="D72" s="19"/>
      <c r="E72" s="19"/>
      <c r="F72" s="19"/>
      <c r="G72" s="110"/>
      <c r="H72" s="109"/>
      <c r="I72" s="19"/>
      <c r="J72" s="19"/>
      <c r="K72" s="19"/>
      <c r="L72" s="19"/>
      <c r="M72" s="110"/>
    </row>
    <row r="73" spans="1:13" x14ac:dyDescent="0.25">
      <c r="A73" s="109"/>
      <c r="B73" s="19"/>
      <c r="C73" s="19"/>
      <c r="D73" s="19"/>
      <c r="E73" s="19"/>
      <c r="F73" s="19"/>
      <c r="G73" s="110"/>
      <c r="H73" s="109"/>
      <c r="I73" s="19"/>
      <c r="J73" s="19"/>
      <c r="K73" s="19"/>
      <c r="L73" s="19"/>
      <c r="M73" s="110"/>
    </row>
    <row r="74" spans="1:13" x14ac:dyDescent="0.25">
      <c r="A74" s="109"/>
      <c r="B74" s="19"/>
      <c r="C74" s="19"/>
      <c r="D74" s="19"/>
      <c r="E74" s="19"/>
      <c r="F74" s="19"/>
      <c r="G74" s="110"/>
      <c r="H74" s="109"/>
      <c r="I74" s="19"/>
      <c r="J74" s="19"/>
      <c r="K74" s="19"/>
      <c r="L74" s="19"/>
      <c r="M74" s="110"/>
    </row>
    <row r="75" spans="1:13" x14ac:dyDescent="0.25">
      <c r="A75" s="109"/>
      <c r="B75" s="19"/>
      <c r="C75" s="19"/>
      <c r="D75" s="19"/>
      <c r="E75" s="19"/>
      <c r="F75" s="19"/>
      <c r="G75" s="110"/>
      <c r="H75" s="109"/>
      <c r="I75" s="19"/>
      <c r="J75" s="19"/>
      <c r="K75" s="19"/>
      <c r="L75" s="19"/>
      <c r="M75" s="110"/>
    </row>
    <row r="76" spans="1:13" x14ac:dyDescent="0.25">
      <c r="A76" s="109"/>
      <c r="B76" s="19"/>
      <c r="C76" s="19"/>
      <c r="D76" s="19"/>
      <c r="E76" s="19"/>
      <c r="F76" s="19"/>
      <c r="G76" s="110"/>
      <c r="H76" s="109"/>
      <c r="I76" s="19"/>
      <c r="J76" s="19"/>
      <c r="K76" s="19"/>
      <c r="L76" s="19"/>
      <c r="M76" s="110"/>
    </row>
    <row r="77" spans="1:13" x14ac:dyDescent="0.25">
      <c r="A77" s="109"/>
      <c r="B77" s="19"/>
      <c r="C77" s="19"/>
      <c r="D77" s="19"/>
      <c r="E77" s="19"/>
      <c r="F77" s="19"/>
      <c r="G77" s="110"/>
      <c r="H77" s="109"/>
      <c r="I77" s="19"/>
      <c r="J77" s="19"/>
      <c r="K77" s="19"/>
      <c r="L77" s="19"/>
      <c r="M77" s="110"/>
    </row>
    <row r="78" spans="1:13" x14ac:dyDescent="0.25">
      <c r="A78" s="109"/>
      <c r="B78" s="19"/>
      <c r="C78" s="19"/>
      <c r="D78" s="19"/>
      <c r="E78" s="19"/>
      <c r="F78" s="19"/>
      <c r="G78" s="110"/>
      <c r="H78" s="109"/>
      <c r="I78" s="19"/>
      <c r="J78" s="19"/>
      <c r="K78" s="19"/>
      <c r="L78" s="19"/>
      <c r="M78" s="110"/>
    </row>
    <row r="79" spans="1:13" x14ac:dyDescent="0.25">
      <c r="A79" s="109"/>
      <c r="B79" s="19"/>
      <c r="C79" s="19"/>
      <c r="D79" s="19"/>
      <c r="E79" s="19"/>
      <c r="F79" s="19"/>
      <c r="G79" s="110"/>
      <c r="H79" s="109"/>
      <c r="I79" s="19"/>
      <c r="J79" s="19"/>
      <c r="K79" s="19"/>
      <c r="L79" s="19"/>
      <c r="M79" s="110"/>
    </row>
    <row r="80" spans="1:13" x14ac:dyDescent="0.25">
      <c r="A80" s="109"/>
      <c r="B80" s="19"/>
      <c r="C80" s="19"/>
      <c r="D80" s="19"/>
      <c r="E80" s="19"/>
      <c r="F80" s="19"/>
      <c r="G80" s="110"/>
      <c r="H80" s="109"/>
      <c r="I80" s="19"/>
      <c r="J80" s="19"/>
      <c r="K80" s="19"/>
      <c r="L80" s="19"/>
      <c r="M80" s="110"/>
    </row>
    <row r="81" spans="1:16" x14ac:dyDescent="0.25">
      <c r="A81" s="109"/>
      <c r="B81" s="19"/>
      <c r="C81" s="19"/>
      <c r="D81" s="19"/>
      <c r="E81" s="19"/>
      <c r="F81" s="19"/>
      <c r="G81" s="110"/>
      <c r="H81" s="109"/>
      <c r="I81" s="19"/>
      <c r="J81" s="19"/>
      <c r="K81" s="19"/>
      <c r="L81" s="19"/>
      <c r="M81" s="110"/>
    </row>
    <row r="82" spans="1:16" x14ac:dyDescent="0.25">
      <c r="A82" s="109"/>
      <c r="B82" s="19"/>
      <c r="C82" s="19"/>
      <c r="D82" s="19"/>
      <c r="E82" s="19"/>
      <c r="F82" s="19"/>
      <c r="G82" s="110"/>
      <c r="H82" s="109"/>
      <c r="I82" s="19"/>
      <c r="J82" s="19"/>
      <c r="K82" s="19"/>
      <c r="L82" s="19"/>
      <c r="M82" s="110"/>
    </row>
    <row r="83" spans="1:16" x14ac:dyDescent="0.25">
      <c r="A83" s="109"/>
      <c r="B83" s="19"/>
      <c r="C83" s="19"/>
      <c r="D83" s="19"/>
      <c r="E83" s="19"/>
      <c r="F83" s="19"/>
      <c r="G83" s="110"/>
      <c r="H83" s="109"/>
      <c r="I83" s="19"/>
      <c r="J83" s="19"/>
      <c r="K83" s="19"/>
      <c r="L83" s="19"/>
      <c r="M83" s="110"/>
    </row>
    <row r="84" spans="1:16" x14ac:dyDescent="0.25">
      <c r="A84" s="109"/>
      <c r="B84" s="19"/>
      <c r="C84" s="19"/>
      <c r="D84" s="19"/>
      <c r="E84" s="19"/>
      <c r="F84" s="19"/>
      <c r="G84" s="110"/>
      <c r="H84" s="109"/>
      <c r="I84" s="19"/>
      <c r="J84" s="19"/>
      <c r="K84" s="19"/>
      <c r="L84" s="19"/>
      <c r="M84" s="110"/>
    </row>
    <row r="85" spans="1:16" ht="13" thickBot="1" x14ac:dyDescent="0.3">
      <c r="A85" s="111"/>
      <c r="B85" s="112"/>
      <c r="C85" s="112"/>
      <c r="D85" s="112"/>
      <c r="E85" s="112"/>
      <c r="F85" s="112"/>
      <c r="G85" s="113"/>
      <c r="H85" s="111"/>
      <c r="I85" s="112"/>
      <c r="J85" s="112"/>
      <c r="K85" s="112"/>
      <c r="L85" s="112"/>
      <c r="M85" s="113"/>
    </row>
    <row r="86" spans="1:16" x14ac:dyDescent="0.25">
      <c r="A86" t="s">
        <v>105</v>
      </c>
      <c r="I86" t="s">
        <v>200</v>
      </c>
    </row>
    <row r="87" spans="1:16" x14ac:dyDescent="0.25">
      <c r="A87" t="s">
        <v>106</v>
      </c>
    </row>
    <row r="88" spans="1:16" ht="13" thickBot="1" x14ac:dyDescent="0.3"/>
    <row r="89" spans="1:16" x14ac:dyDescent="0.25">
      <c r="A89" s="106"/>
      <c r="B89" s="107"/>
      <c r="C89" s="107"/>
      <c r="D89" s="107"/>
      <c r="E89" s="107"/>
      <c r="F89" s="107"/>
      <c r="G89" s="108"/>
      <c r="H89" s="106"/>
      <c r="I89" s="107"/>
      <c r="J89" s="107"/>
      <c r="K89" s="107"/>
      <c r="L89" s="107"/>
      <c r="M89" s="107"/>
      <c r="N89" s="107"/>
      <c r="O89" s="107"/>
      <c r="P89" s="108"/>
    </row>
    <row r="90" spans="1:16" x14ac:dyDescent="0.25">
      <c r="A90" s="109"/>
      <c r="B90" s="19"/>
      <c r="C90" s="19"/>
      <c r="D90" s="19"/>
      <c r="E90" s="19"/>
      <c r="F90" s="19"/>
      <c r="G90" s="110"/>
      <c r="H90" s="109"/>
      <c r="I90" s="19"/>
      <c r="J90" s="19"/>
      <c r="K90" s="19"/>
      <c r="L90" s="19"/>
      <c r="M90" s="19"/>
      <c r="N90" s="19"/>
      <c r="O90" s="19"/>
      <c r="P90" s="110"/>
    </row>
    <row r="91" spans="1:16" x14ac:dyDescent="0.25">
      <c r="A91" s="109"/>
      <c r="B91" s="19"/>
      <c r="C91" s="19"/>
      <c r="D91" s="19"/>
      <c r="E91" s="19"/>
      <c r="F91" s="19"/>
      <c r="G91" s="110"/>
      <c r="H91" s="109"/>
      <c r="I91" s="19"/>
      <c r="J91" s="19"/>
      <c r="K91" s="19"/>
      <c r="L91" s="19"/>
      <c r="M91" s="19"/>
      <c r="N91" s="19"/>
      <c r="O91" s="19"/>
      <c r="P91" s="110"/>
    </row>
    <row r="92" spans="1:16" x14ac:dyDescent="0.25">
      <c r="A92" s="109"/>
      <c r="B92" s="19"/>
      <c r="C92" s="19"/>
      <c r="D92" s="19"/>
      <c r="E92" s="19"/>
      <c r="F92" s="19"/>
      <c r="G92" s="110"/>
      <c r="H92" s="109"/>
      <c r="I92" s="19"/>
      <c r="J92" s="19"/>
      <c r="K92" s="19"/>
      <c r="L92" s="19"/>
      <c r="M92" s="19"/>
      <c r="N92" s="19"/>
      <c r="O92" s="19"/>
      <c r="P92" s="110"/>
    </row>
    <row r="93" spans="1:16" x14ac:dyDescent="0.25">
      <c r="A93" s="109"/>
      <c r="B93" s="19"/>
      <c r="C93" s="19"/>
      <c r="D93" s="19"/>
      <c r="E93" s="19"/>
      <c r="F93" s="19"/>
      <c r="G93" s="110"/>
      <c r="H93" s="109"/>
      <c r="I93" s="19"/>
      <c r="J93" s="19"/>
      <c r="K93" s="19"/>
      <c r="L93" s="19"/>
      <c r="M93" s="19"/>
      <c r="N93" s="19"/>
      <c r="O93" s="19"/>
      <c r="P93" s="110"/>
    </row>
    <row r="94" spans="1:16" x14ac:dyDescent="0.25">
      <c r="A94" s="109"/>
      <c r="B94" s="19"/>
      <c r="C94" s="19"/>
      <c r="D94" s="19"/>
      <c r="E94" s="19"/>
      <c r="F94" s="19"/>
      <c r="G94" s="110"/>
      <c r="H94" s="109"/>
      <c r="I94" s="19"/>
      <c r="J94" s="19"/>
      <c r="K94" s="19"/>
      <c r="L94" s="19"/>
      <c r="M94" s="19"/>
      <c r="N94" s="19"/>
      <c r="O94" s="19"/>
      <c r="P94" s="110"/>
    </row>
    <row r="95" spans="1:16" x14ac:dyDescent="0.25">
      <c r="A95" s="109"/>
      <c r="B95" s="19"/>
      <c r="C95" s="19"/>
      <c r="D95" s="19"/>
      <c r="E95" s="19"/>
      <c r="F95" s="19"/>
      <c r="G95" s="110"/>
      <c r="H95" s="109"/>
      <c r="I95" s="19"/>
      <c r="J95" s="19"/>
      <c r="K95" s="19"/>
      <c r="L95" s="19"/>
      <c r="M95" s="19"/>
      <c r="N95" s="19"/>
      <c r="O95" s="19"/>
      <c r="P95" s="110"/>
    </row>
    <row r="96" spans="1:16" x14ac:dyDescent="0.25">
      <c r="A96" s="109"/>
      <c r="B96" s="19"/>
      <c r="C96" s="19"/>
      <c r="D96" s="19"/>
      <c r="E96" s="19"/>
      <c r="F96" s="19"/>
      <c r="G96" s="110"/>
      <c r="H96" s="109"/>
      <c r="I96" s="19"/>
      <c r="J96" s="19"/>
      <c r="K96" s="19"/>
      <c r="L96" s="19"/>
      <c r="M96" s="19"/>
      <c r="N96" s="19"/>
      <c r="O96" s="19"/>
      <c r="P96" s="110"/>
    </row>
    <row r="97" spans="1:16" x14ac:dyDescent="0.25">
      <c r="A97" s="109"/>
      <c r="B97" s="19"/>
      <c r="C97" s="19"/>
      <c r="D97" s="19"/>
      <c r="E97" s="19"/>
      <c r="F97" s="19"/>
      <c r="G97" s="110"/>
      <c r="H97" s="109"/>
      <c r="I97" s="19"/>
      <c r="J97" s="19"/>
      <c r="K97" s="19"/>
      <c r="L97" s="19"/>
      <c r="M97" s="19"/>
      <c r="N97" s="19"/>
      <c r="O97" s="19"/>
      <c r="P97" s="110"/>
    </row>
    <row r="98" spans="1:16" x14ac:dyDescent="0.25">
      <c r="A98" s="109"/>
      <c r="B98" s="19"/>
      <c r="C98" s="19"/>
      <c r="D98" s="19"/>
      <c r="E98" s="19"/>
      <c r="F98" s="19"/>
      <c r="G98" s="110"/>
      <c r="H98" s="109"/>
      <c r="I98" s="19"/>
      <c r="J98" s="19"/>
      <c r="K98" s="19"/>
      <c r="L98" s="19"/>
      <c r="M98" s="19"/>
      <c r="N98" s="19"/>
      <c r="O98" s="19"/>
      <c r="P98" s="110"/>
    </row>
    <row r="99" spans="1:16" x14ac:dyDescent="0.25">
      <c r="A99" s="109"/>
      <c r="B99" s="19"/>
      <c r="C99" s="19"/>
      <c r="D99" s="19"/>
      <c r="E99" s="19"/>
      <c r="F99" s="19"/>
      <c r="G99" s="110"/>
      <c r="H99" s="109"/>
      <c r="I99" s="19"/>
      <c r="J99" s="19"/>
      <c r="K99" s="19"/>
      <c r="L99" s="19"/>
      <c r="M99" s="19"/>
      <c r="N99" s="19"/>
      <c r="O99" s="19"/>
      <c r="P99" s="110"/>
    </row>
    <row r="100" spans="1:16" x14ac:dyDescent="0.25">
      <c r="A100" s="109"/>
      <c r="B100" s="19"/>
      <c r="C100" s="19"/>
      <c r="D100" s="19"/>
      <c r="E100" s="19"/>
      <c r="F100" s="19"/>
      <c r="G100" s="110"/>
      <c r="H100" s="109"/>
      <c r="I100" s="19"/>
      <c r="J100" s="19"/>
      <c r="K100" s="19"/>
      <c r="L100" s="19"/>
      <c r="M100" s="19"/>
      <c r="N100" s="19"/>
      <c r="O100" s="19"/>
      <c r="P100" s="110"/>
    </row>
    <row r="101" spans="1:16" x14ac:dyDescent="0.25">
      <c r="A101" s="109"/>
      <c r="B101" s="19"/>
      <c r="C101" s="19"/>
      <c r="D101" s="19"/>
      <c r="E101" s="19"/>
      <c r="F101" s="19"/>
      <c r="G101" s="110"/>
      <c r="H101" s="109"/>
      <c r="I101" s="19"/>
      <c r="J101" s="19"/>
      <c r="K101" s="19"/>
      <c r="L101" s="19"/>
      <c r="M101" s="19"/>
      <c r="N101" s="19"/>
      <c r="O101" s="19"/>
      <c r="P101" s="110"/>
    </row>
    <row r="102" spans="1:16" x14ac:dyDescent="0.25">
      <c r="A102" s="109"/>
      <c r="B102" s="19"/>
      <c r="C102" s="19"/>
      <c r="D102" s="19"/>
      <c r="E102" s="19"/>
      <c r="F102" s="19"/>
      <c r="G102" s="110"/>
      <c r="H102" s="109"/>
      <c r="I102" s="19"/>
      <c r="J102" s="19"/>
      <c r="K102" s="19"/>
      <c r="L102" s="19"/>
      <c r="M102" s="19"/>
      <c r="N102" s="19"/>
      <c r="O102" s="19"/>
      <c r="P102" s="110"/>
    </row>
    <row r="103" spans="1:16" x14ac:dyDescent="0.25">
      <c r="A103" s="109"/>
      <c r="B103" s="19"/>
      <c r="C103" s="19"/>
      <c r="D103" s="19"/>
      <c r="E103" s="19"/>
      <c r="F103" s="19"/>
      <c r="G103" s="110"/>
      <c r="H103" s="109"/>
      <c r="I103" s="19"/>
      <c r="J103" s="19"/>
      <c r="K103" s="19"/>
      <c r="L103" s="19"/>
      <c r="M103" s="19"/>
      <c r="N103" s="19"/>
      <c r="O103" s="19"/>
      <c r="P103" s="110"/>
    </row>
    <row r="104" spans="1:16" x14ac:dyDescent="0.25">
      <c r="A104" s="109"/>
      <c r="B104" s="19"/>
      <c r="C104" s="19"/>
      <c r="D104" s="19"/>
      <c r="E104" s="19"/>
      <c r="F104" s="19"/>
      <c r="G104" s="110"/>
      <c r="H104" s="109"/>
      <c r="I104" s="19"/>
      <c r="J104" s="19"/>
      <c r="K104" s="19"/>
      <c r="L104" s="19"/>
      <c r="M104" s="19"/>
      <c r="N104" s="19"/>
      <c r="O104" s="19"/>
      <c r="P104" s="110"/>
    </row>
    <row r="105" spans="1:16" x14ac:dyDescent="0.25">
      <c r="A105" s="109"/>
      <c r="B105" s="19"/>
      <c r="C105" s="19"/>
      <c r="D105" s="19"/>
      <c r="E105" s="19"/>
      <c r="F105" s="19"/>
      <c r="G105" s="110"/>
      <c r="H105" s="109"/>
      <c r="I105" s="19"/>
      <c r="J105" s="19"/>
      <c r="K105" s="19"/>
      <c r="L105" s="19"/>
      <c r="M105" s="19"/>
      <c r="N105" s="19"/>
      <c r="O105" s="19"/>
      <c r="P105" s="110"/>
    </row>
    <row r="106" spans="1:16" x14ac:dyDescent="0.25">
      <c r="A106" s="109"/>
      <c r="B106" s="19"/>
      <c r="C106" s="19"/>
      <c r="D106" s="19"/>
      <c r="E106" s="19"/>
      <c r="F106" s="19"/>
      <c r="G106" s="110"/>
      <c r="H106" s="109"/>
      <c r="I106" s="19"/>
      <c r="J106" s="19"/>
      <c r="K106" s="19"/>
      <c r="L106" s="19"/>
      <c r="M106" s="19"/>
      <c r="N106" s="19"/>
      <c r="O106" s="19"/>
      <c r="P106" s="110"/>
    </row>
    <row r="107" spans="1:16" x14ac:dyDescent="0.25">
      <c r="A107" s="109"/>
      <c r="B107" s="19"/>
      <c r="C107" s="19"/>
      <c r="D107" s="19"/>
      <c r="E107" s="19"/>
      <c r="F107" s="19"/>
      <c r="G107" s="110"/>
      <c r="H107" s="109"/>
      <c r="I107" s="19"/>
      <c r="J107" s="19"/>
      <c r="K107" s="19"/>
      <c r="L107" s="19"/>
      <c r="M107" s="19"/>
      <c r="N107" s="19"/>
      <c r="O107" s="19"/>
      <c r="P107" s="110"/>
    </row>
    <row r="108" spans="1:16" x14ac:dyDescent="0.25">
      <c r="A108" s="109"/>
      <c r="B108" s="19"/>
      <c r="C108" s="19"/>
      <c r="D108" s="19"/>
      <c r="E108" s="19"/>
      <c r="F108" s="19"/>
      <c r="G108" s="110"/>
      <c r="H108" s="109"/>
      <c r="I108" s="19"/>
      <c r="J108" s="19"/>
      <c r="K108" s="19"/>
      <c r="L108" s="19"/>
      <c r="M108" s="19"/>
      <c r="N108" s="19"/>
      <c r="O108" s="19"/>
      <c r="P108" s="110"/>
    </row>
    <row r="109" spans="1:16" x14ac:dyDescent="0.25">
      <c r="A109" s="109"/>
      <c r="B109" s="19"/>
      <c r="C109" s="19"/>
      <c r="D109" s="19"/>
      <c r="E109" s="19"/>
      <c r="F109" s="19"/>
      <c r="G109" s="110"/>
      <c r="H109" s="109"/>
      <c r="I109" s="19"/>
      <c r="J109" s="19"/>
      <c r="K109" s="19"/>
      <c r="L109" s="19"/>
      <c r="M109" s="19"/>
      <c r="N109" s="19"/>
      <c r="O109" s="19"/>
      <c r="P109" s="110"/>
    </row>
    <row r="110" spans="1:16" x14ac:dyDescent="0.25">
      <c r="A110" s="109"/>
      <c r="B110" s="19"/>
      <c r="C110" s="19"/>
      <c r="D110" s="19"/>
      <c r="E110" s="19"/>
      <c r="F110" s="19"/>
      <c r="G110" s="110"/>
      <c r="H110" s="109"/>
      <c r="I110" s="19"/>
      <c r="J110" s="19"/>
      <c r="K110" s="19"/>
      <c r="L110" s="19"/>
      <c r="M110" s="19"/>
      <c r="N110" s="19"/>
      <c r="O110" s="19"/>
      <c r="P110" s="110"/>
    </row>
    <row r="111" spans="1:16" x14ac:dyDescent="0.25">
      <c r="A111" s="109"/>
      <c r="B111" s="19"/>
      <c r="C111" s="19"/>
      <c r="D111" s="19"/>
      <c r="E111" s="19"/>
      <c r="F111" s="19"/>
      <c r="G111" s="110"/>
      <c r="H111" s="109"/>
      <c r="I111" s="19"/>
      <c r="J111" s="19"/>
      <c r="K111" s="19"/>
      <c r="L111" s="19"/>
      <c r="M111" s="19"/>
      <c r="N111" s="19"/>
      <c r="O111" s="19"/>
      <c r="P111" s="110"/>
    </row>
    <row r="112" spans="1:16" x14ac:dyDescent="0.25">
      <c r="A112" s="109"/>
      <c r="B112" s="19"/>
      <c r="C112" s="19"/>
      <c r="D112" s="19"/>
      <c r="E112" s="19"/>
      <c r="F112" s="19"/>
      <c r="G112" s="110"/>
      <c r="H112" s="109"/>
      <c r="I112" s="19"/>
      <c r="J112" s="19"/>
      <c r="K112" s="19"/>
      <c r="L112" s="19"/>
      <c r="M112" s="19"/>
      <c r="N112" s="19"/>
      <c r="O112" s="19"/>
      <c r="P112" s="110"/>
    </row>
    <row r="113" spans="1:16" x14ac:dyDescent="0.25">
      <c r="A113" s="109"/>
      <c r="B113" s="19"/>
      <c r="C113" s="19"/>
      <c r="D113" s="19"/>
      <c r="E113" s="19"/>
      <c r="F113" s="19"/>
      <c r="G113" s="110"/>
      <c r="H113" s="109"/>
      <c r="I113" s="19"/>
      <c r="J113" s="19"/>
      <c r="K113" s="19"/>
      <c r="L113" s="19"/>
      <c r="M113" s="19"/>
      <c r="N113" s="19"/>
      <c r="O113" s="19"/>
      <c r="P113" s="110"/>
    </row>
    <row r="114" spans="1:16" ht="13" thickBot="1" x14ac:dyDescent="0.3">
      <c r="A114" s="111"/>
      <c r="B114" s="112"/>
      <c r="C114" s="112"/>
      <c r="D114" s="112"/>
      <c r="E114" s="112"/>
      <c r="F114" s="112"/>
      <c r="G114" s="113"/>
      <c r="H114" s="111"/>
      <c r="I114" s="112"/>
      <c r="J114" s="112"/>
      <c r="K114" s="112"/>
      <c r="L114" s="112"/>
      <c r="M114" s="112"/>
      <c r="N114" s="112"/>
      <c r="O114" s="112"/>
      <c r="P114" s="113"/>
    </row>
    <row r="115" spans="1:16" x14ac:dyDescent="0.25">
      <c r="A115" t="s">
        <v>107</v>
      </c>
      <c r="I115" t="s">
        <v>201</v>
      </c>
    </row>
    <row r="116" spans="1:16" x14ac:dyDescent="0.25">
      <c r="A116" t="s">
        <v>108</v>
      </c>
    </row>
    <row r="117" spans="1:16" ht="13" thickBot="1" x14ac:dyDescent="0.3"/>
    <row r="118" spans="1:16" x14ac:dyDescent="0.25">
      <c r="A118" s="106"/>
      <c r="B118" s="107"/>
      <c r="C118" s="107"/>
      <c r="D118" s="107"/>
      <c r="E118" s="107"/>
      <c r="F118" s="107"/>
      <c r="G118" s="107"/>
      <c r="H118" s="106"/>
      <c r="I118" s="107"/>
      <c r="J118" s="107"/>
      <c r="K118" s="107"/>
      <c r="L118" s="107"/>
      <c r="M118" s="107"/>
      <c r="N118" s="107"/>
      <c r="O118" s="107"/>
      <c r="P118" s="108"/>
    </row>
    <row r="119" spans="1:16" x14ac:dyDescent="0.25">
      <c r="A119" s="109"/>
      <c r="B119" s="19"/>
      <c r="C119" s="19"/>
      <c r="D119" s="19"/>
      <c r="E119" s="19"/>
      <c r="F119" s="19"/>
      <c r="G119" s="19"/>
      <c r="H119" s="109"/>
      <c r="I119" s="19"/>
      <c r="J119" s="19"/>
      <c r="K119" s="19"/>
      <c r="L119" s="19"/>
      <c r="M119" s="19"/>
      <c r="N119" s="19"/>
      <c r="O119" s="19"/>
      <c r="P119" s="110"/>
    </row>
    <row r="120" spans="1:16" x14ac:dyDescent="0.25">
      <c r="A120" s="109"/>
      <c r="B120" s="19"/>
      <c r="C120" s="19"/>
      <c r="D120" s="19"/>
      <c r="E120" s="19"/>
      <c r="F120" s="19"/>
      <c r="G120" s="19"/>
      <c r="H120" s="109"/>
      <c r="I120" s="19"/>
      <c r="J120" s="19"/>
      <c r="K120" s="19"/>
      <c r="L120" s="19"/>
      <c r="M120" s="19"/>
      <c r="N120" s="19"/>
      <c r="O120" s="19"/>
      <c r="P120" s="110"/>
    </row>
    <row r="121" spans="1:16" x14ac:dyDescent="0.25">
      <c r="A121" s="109"/>
      <c r="B121" s="19"/>
      <c r="C121" s="19"/>
      <c r="D121" s="19"/>
      <c r="E121" s="19"/>
      <c r="F121" s="19"/>
      <c r="G121" s="19"/>
      <c r="H121" s="109"/>
      <c r="I121" s="19"/>
      <c r="J121" s="19"/>
      <c r="K121" s="19"/>
      <c r="L121" s="19"/>
      <c r="M121" s="19"/>
      <c r="N121" s="19"/>
      <c r="O121" s="19"/>
      <c r="P121" s="110"/>
    </row>
    <row r="122" spans="1:16" x14ac:dyDescent="0.25">
      <c r="A122" s="109"/>
      <c r="B122" s="19"/>
      <c r="C122" s="19"/>
      <c r="D122" s="19"/>
      <c r="E122" s="19"/>
      <c r="F122" s="19"/>
      <c r="G122" s="19"/>
      <c r="H122" s="109"/>
      <c r="I122" s="19"/>
      <c r="J122" s="19"/>
      <c r="K122" s="19"/>
      <c r="L122" s="19"/>
      <c r="M122" s="19"/>
      <c r="N122" s="19"/>
      <c r="O122" s="19"/>
      <c r="P122" s="110"/>
    </row>
    <row r="123" spans="1:16" x14ac:dyDescent="0.25">
      <c r="A123" s="109"/>
      <c r="B123" s="19"/>
      <c r="C123" s="19"/>
      <c r="D123" s="19"/>
      <c r="E123" s="19"/>
      <c r="F123" s="19"/>
      <c r="G123" s="19"/>
      <c r="H123" s="109"/>
      <c r="I123" s="19"/>
      <c r="J123" s="19"/>
      <c r="K123" s="19"/>
      <c r="L123" s="19"/>
      <c r="M123" s="19"/>
      <c r="N123" s="19"/>
      <c r="O123" s="19"/>
      <c r="P123" s="110"/>
    </row>
    <row r="124" spans="1:16" x14ac:dyDescent="0.25">
      <c r="A124" s="109"/>
      <c r="B124" s="19"/>
      <c r="C124" s="19"/>
      <c r="D124" s="19"/>
      <c r="E124" s="19"/>
      <c r="F124" s="19"/>
      <c r="G124" s="19"/>
      <c r="H124" s="109"/>
      <c r="I124" s="19"/>
      <c r="J124" s="19"/>
      <c r="K124" s="19"/>
      <c r="L124" s="19"/>
      <c r="M124" s="19"/>
      <c r="N124" s="19"/>
      <c r="O124" s="19"/>
      <c r="P124" s="110"/>
    </row>
    <row r="125" spans="1:16" x14ac:dyDescent="0.25">
      <c r="A125" s="109"/>
      <c r="B125" s="19"/>
      <c r="C125" s="19"/>
      <c r="D125" s="19"/>
      <c r="E125" s="19"/>
      <c r="F125" s="19"/>
      <c r="G125" s="19"/>
      <c r="H125" s="109"/>
      <c r="I125" s="19"/>
      <c r="J125" s="19"/>
      <c r="K125" s="19"/>
      <c r="L125" s="19"/>
      <c r="M125" s="19"/>
      <c r="N125" s="19"/>
      <c r="O125" s="19"/>
      <c r="P125" s="110"/>
    </row>
    <row r="126" spans="1:16" x14ac:dyDescent="0.25">
      <c r="A126" s="109"/>
      <c r="B126" s="19"/>
      <c r="C126" s="19"/>
      <c r="D126" s="19"/>
      <c r="E126" s="19"/>
      <c r="F126" s="19"/>
      <c r="G126" s="19"/>
      <c r="H126" s="109"/>
      <c r="I126" s="19"/>
      <c r="J126" s="19"/>
      <c r="K126" s="19"/>
      <c r="L126" s="19"/>
      <c r="M126" s="19"/>
      <c r="N126" s="19"/>
      <c r="O126" s="19"/>
      <c r="P126" s="110"/>
    </row>
    <row r="127" spans="1:16" x14ac:dyDescent="0.25">
      <c r="A127" s="109"/>
      <c r="B127" s="19"/>
      <c r="C127" s="19"/>
      <c r="D127" s="19"/>
      <c r="E127" s="19"/>
      <c r="F127" s="19"/>
      <c r="G127" s="19"/>
      <c r="H127" s="109"/>
      <c r="I127" s="19"/>
      <c r="J127" s="19"/>
      <c r="K127" s="19"/>
      <c r="L127" s="19"/>
      <c r="M127" s="19"/>
      <c r="N127" s="19"/>
      <c r="O127" s="19"/>
      <c r="P127" s="110"/>
    </row>
    <row r="128" spans="1:16" x14ac:dyDescent="0.25">
      <c r="A128" s="109"/>
      <c r="B128" s="19"/>
      <c r="C128" s="19"/>
      <c r="D128" s="19"/>
      <c r="E128" s="19"/>
      <c r="F128" s="19"/>
      <c r="G128" s="19"/>
      <c r="H128" s="109"/>
      <c r="I128" s="19"/>
      <c r="J128" s="19"/>
      <c r="K128" s="19"/>
      <c r="L128" s="19"/>
      <c r="M128" s="19"/>
      <c r="N128" s="19"/>
      <c r="O128" s="19"/>
      <c r="P128" s="110"/>
    </row>
    <row r="129" spans="1:16" x14ac:dyDescent="0.25">
      <c r="A129" s="109"/>
      <c r="B129" s="19"/>
      <c r="C129" s="19"/>
      <c r="D129" s="19"/>
      <c r="E129" s="19"/>
      <c r="F129" s="19"/>
      <c r="G129" s="19"/>
      <c r="H129" s="109"/>
      <c r="I129" s="19"/>
      <c r="J129" s="19"/>
      <c r="K129" s="19"/>
      <c r="L129" s="19"/>
      <c r="M129" s="19"/>
      <c r="N129" s="19"/>
      <c r="O129" s="19"/>
      <c r="P129" s="110"/>
    </row>
    <row r="130" spans="1:16" x14ac:dyDescent="0.25">
      <c r="A130" s="109"/>
      <c r="B130" s="19"/>
      <c r="C130" s="19"/>
      <c r="D130" s="19"/>
      <c r="E130" s="19"/>
      <c r="F130" s="19"/>
      <c r="G130" s="19"/>
      <c r="H130" s="109"/>
      <c r="I130" s="19"/>
      <c r="J130" s="19"/>
      <c r="K130" s="19"/>
      <c r="L130" s="19"/>
      <c r="M130" s="19"/>
      <c r="N130" s="19"/>
      <c r="O130" s="19"/>
      <c r="P130" s="110"/>
    </row>
    <row r="131" spans="1:16" x14ac:dyDescent="0.25">
      <c r="A131" s="109"/>
      <c r="B131" s="19"/>
      <c r="C131" s="19"/>
      <c r="D131" s="19"/>
      <c r="E131" s="19"/>
      <c r="F131" s="19"/>
      <c r="G131" s="19"/>
      <c r="H131" s="109"/>
      <c r="I131" s="19"/>
      <c r="J131" s="19"/>
      <c r="K131" s="19"/>
      <c r="L131" s="19"/>
      <c r="M131" s="19"/>
      <c r="N131" s="19"/>
      <c r="O131" s="19"/>
      <c r="P131" s="110"/>
    </row>
    <row r="132" spans="1:16" x14ac:dyDescent="0.25">
      <c r="A132" s="109"/>
      <c r="B132" s="19"/>
      <c r="C132" s="19"/>
      <c r="D132" s="19"/>
      <c r="E132" s="19"/>
      <c r="F132" s="19"/>
      <c r="G132" s="19"/>
      <c r="H132" s="109"/>
      <c r="I132" s="19"/>
      <c r="J132" s="19"/>
      <c r="K132" s="19"/>
      <c r="L132" s="19"/>
      <c r="M132" s="19"/>
      <c r="N132" s="19"/>
      <c r="O132" s="19"/>
      <c r="P132" s="110"/>
    </row>
    <row r="133" spans="1:16" x14ac:dyDescent="0.25">
      <c r="A133" s="109"/>
      <c r="B133" s="19"/>
      <c r="C133" s="19"/>
      <c r="D133" s="19"/>
      <c r="E133" s="19"/>
      <c r="F133" s="19"/>
      <c r="G133" s="19"/>
      <c r="H133" s="109"/>
      <c r="I133" s="19"/>
      <c r="J133" s="19"/>
      <c r="K133" s="19"/>
      <c r="L133" s="19"/>
      <c r="M133" s="19"/>
      <c r="N133" s="19"/>
      <c r="O133" s="19"/>
      <c r="P133" s="110"/>
    </row>
    <row r="134" spans="1:16" x14ac:dyDescent="0.25">
      <c r="A134" s="109"/>
      <c r="B134" s="19"/>
      <c r="C134" s="19"/>
      <c r="D134" s="19"/>
      <c r="E134" s="19"/>
      <c r="F134" s="19"/>
      <c r="G134" s="19"/>
      <c r="H134" s="109"/>
      <c r="I134" s="19"/>
      <c r="J134" s="19"/>
      <c r="K134" s="19"/>
      <c r="L134" s="19"/>
      <c r="M134" s="19"/>
      <c r="N134" s="19"/>
      <c r="O134" s="19"/>
      <c r="P134" s="110"/>
    </row>
    <row r="135" spans="1:16" x14ac:dyDescent="0.25">
      <c r="A135" s="109"/>
      <c r="B135" s="19"/>
      <c r="C135" s="19"/>
      <c r="D135" s="19"/>
      <c r="E135" s="19"/>
      <c r="F135" s="19"/>
      <c r="G135" s="19"/>
      <c r="H135" s="109"/>
      <c r="I135" s="19"/>
      <c r="J135" s="19"/>
      <c r="K135" s="19"/>
      <c r="L135" s="19"/>
      <c r="M135" s="19"/>
      <c r="N135" s="19"/>
      <c r="O135" s="19"/>
      <c r="P135" s="110"/>
    </row>
    <row r="136" spans="1:16" x14ac:dyDescent="0.25">
      <c r="A136" s="109"/>
      <c r="B136" s="19"/>
      <c r="C136" s="19"/>
      <c r="D136" s="19"/>
      <c r="E136" s="19"/>
      <c r="F136" s="19"/>
      <c r="G136" s="19"/>
      <c r="H136" s="109"/>
      <c r="I136" s="19"/>
      <c r="J136" s="19"/>
      <c r="K136" s="19"/>
      <c r="L136" s="19"/>
      <c r="M136" s="19"/>
      <c r="N136" s="19"/>
      <c r="O136" s="19"/>
      <c r="P136" s="110"/>
    </row>
    <row r="137" spans="1:16" x14ac:dyDescent="0.25">
      <c r="A137" s="109"/>
      <c r="B137" s="19"/>
      <c r="C137" s="19"/>
      <c r="D137" s="19"/>
      <c r="E137" s="19"/>
      <c r="F137" s="19"/>
      <c r="G137" s="19"/>
      <c r="H137" s="109"/>
      <c r="I137" s="19"/>
      <c r="J137" s="19"/>
      <c r="K137" s="19"/>
      <c r="L137" s="19"/>
      <c r="M137" s="19"/>
      <c r="N137" s="19"/>
      <c r="O137" s="19"/>
      <c r="P137" s="110"/>
    </row>
    <row r="138" spans="1:16" x14ac:dyDescent="0.25">
      <c r="A138" s="109"/>
      <c r="B138" s="19"/>
      <c r="C138" s="19"/>
      <c r="D138" s="19"/>
      <c r="E138" s="19"/>
      <c r="F138" s="19"/>
      <c r="G138" s="19"/>
      <c r="H138" s="109"/>
      <c r="I138" s="19"/>
      <c r="J138" s="19"/>
      <c r="K138" s="19"/>
      <c r="L138" s="19"/>
      <c r="M138" s="19"/>
      <c r="N138" s="19"/>
      <c r="O138" s="19"/>
      <c r="P138" s="110"/>
    </row>
    <row r="139" spans="1:16" x14ac:dyDescent="0.25">
      <c r="A139" s="109"/>
      <c r="B139" s="19"/>
      <c r="C139" s="19"/>
      <c r="D139" s="19"/>
      <c r="E139" s="19"/>
      <c r="F139" s="19"/>
      <c r="G139" s="19"/>
      <c r="H139" s="109"/>
      <c r="I139" s="19"/>
      <c r="J139" s="19"/>
      <c r="K139" s="19"/>
      <c r="L139" s="19"/>
      <c r="M139" s="19"/>
      <c r="N139" s="19"/>
      <c r="O139" s="19"/>
      <c r="P139" s="110"/>
    </row>
    <row r="140" spans="1:16" x14ac:dyDescent="0.25">
      <c r="A140" s="109"/>
      <c r="B140" s="19"/>
      <c r="C140" s="19"/>
      <c r="D140" s="19"/>
      <c r="E140" s="19"/>
      <c r="F140" s="19"/>
      <c r="G140" s="19"/>
      <c r="H140" s="109"/>
      <c r="I140" s="19"/>
      <c r="J140" s="19"/>
      <c r="K140" s="19"/>
      <c r="L140" s="19"/>
      <c r="M140" s="19"/>
      <c r="N140" s="19"/>
      <c r="O140" s="19"/>
      <c r="P140" s="110"/>
    </row>
    <row r="141" spans="1:16" x14ac:dyDescent="0.25">
      <c r="A141" s="109"/>
      <c r="B141" s="19"/>
      <c r="C141" s="19"/>
      <c r="D141" s="19"/>
      <c r="E141" s="19"/>
      <c r="F141" s="19"/>
      <c r="G141" s="19"/>
      <c r="H141" s="109"/>
      <c r="I141" s="19"/>
      <c r="J141" s="19"/>
      <c r="K141" s="19"/>
      <c r="L141" s="19"/>
      <c r="M141" s="19"/>
      <c r="N141" s="19"/>
      <c r="O141" s="19"/>
      <c r="P141" s="110"/>
    </row>
    <row r="142" spans="1:16" x14ac:dyDescent="0.25">
      <c r="A142" s="109"/>
      <c r="B142" s="19"/>
      <c r="C142" s="19"/>
      <c r="D142" s="19"/>
      <c r="E142" s="19"/>
      <c r="F142" s="19"/>
      <c r="G142" s="19"/>
      <c r="H142" s="109"/>
      <c r="I142" s="19"/>
      <c r="J142" s="19"/>
      <c r="K142" s="19"/>
      <c r="L142" s="19"/>
      <c r="M142" s="19"/>
      <c r="N142" s="19"/>
      <c r="O142" s="19"/>
      <c r="P142" s="110"/>
    </row>
    <row r="143" spans="1:16" ht="13" thickBot="1" x14ac:dyDescent="0.3">
      <c r="A143" s="111"/>
      <c r="B143" s="112"/>
      <c r="C143" s="112"/>
      <c r="D143" s="112"/>
      <c r="E143" s="112"/>
      <c r="F143" s="112"/>
      <c r="G143" s="112"/>
      <c r="H143" s="111"/>
      <c r="I143" s="112"/>
      <c r="J143" s="112"/>
      <c r="K143" s="112"/>
      <c r="L143" s="112"/>
      <c r="M143" s="112"/>
      <c r="N143" s="112"/>
      <c r="O143" s="112"/>
      <c r="P143" s="113"/>
    </row>
    <row r="144" spans="1:16" x14ac:dyDescent="0.25">
      <c r="A144" t="s">
        <v>109</v>
      </c>
      <c r="I144" s="191" t="s">
        <v>227</v>
      </c>
    </row>
    <row r="145" spans="1:14" x14ac:dyDescent="0.25">
      <c r="A145" t="s">
        <v>110</v>
      </c>
    </row>
    <row r="146" spans="1:14" ht="13" thickBot="1" x14ac:dyDescent="0.3"/>
    <row r="147" spans="1:14" x14ac:dyDescent="0.25">
      <c r="A147" s="106"/>
      <c r="B147" s="107"/>
      <c r="C147" s="107"/>
      <c r="D147" s="107"/>
      <c r="E147" s="107"/>
      <c r="F147" s="107"/>
      <c r="G147" s="107"/>
      <c r="H147" s="106"/>
      <c r="I147" s="107"/>
      <c r="J147" s="107"/>
      <c r="K147" s="107"/>
      <c r="L147" s="107"/>
      <c r="M147" s="108"/>
      <c r="N147" s="19"/>
    </row>
    <row r="148" spans="1:14" x14ac:dyDescent="0.25">
      <c r="A148" s="109"/>
      <c r="B148" s="19"/>
      <c r="C148" s="19"/>
      <c r="D148" s="19"/>
      <c r="E148" s="19"/>
      <c r="F148" s="19"/>
      <c r="G148" s="19"/>
      <c r="H148" s="109"/>
      <c r="I148" s="19"/>
      <c r="J148" s="19"/>
      <c r="K148" s="19"/>
      <c r="L148" s="19"/>
      <c r="M148" s="110"/>
      <c r="N148" s="19"/>
    </row>
    <row r="149" spans="1:14" x14ac:dyDescent="0.25">
      <c r="A149" s="109"/>
      <c r="B149" s="19"/>
      <c r="C149" s="19"/>
      <c r="D149" s="19"/>
      <c r="E149" s="19"/>
      <c r="F149" s="19"/>
      <c r="G149" s="19"/>
      <c r="H149" s="109"/>
      <c r="I149" s="19"/>
      <c r="J149" s="19"/>
      <c r="K149" s="19"/>
      <c r="L149" s="19"/>
      <c r="M149" s="110"/>
      <c r="N149" s="19"/>
    </row>
    <row r="150" spans="1:14" x14ac:dyDescent="0.25">
      <c r="A150" s="109"/>
      <c r="B150" s="19"/>
      <c r="C150" s="19"/>
      <c r="D150" s="19"/>
      <c r="E150" s="19"/>
      <c r="F150" s="19"/>
      <c r="G150" s="19"/>
      <c r="H150" s="109"/>
      <c r="I150" s="19"/>
      <c r="J150" s="19"/>
      <c r="K150" s="19"/>
      <c r="L150" s="19"/>
      <c r="M150" s="110"/>
      <c r="N150" s="19"/>
    </row>
    <row r="151" spans="1:14" x14ac:dyDescent="0.25">
      <c r="A151" s="109"/>
      <c r="B151" s="19"/>
      <c r="C151" s="19"/>
      <c r="D151" s="19"/>
      <c r="E151" s="19"/>
      <c r="F151" s="19"/>
      <c r="G151" s="19"/>
      <c r="H151" s="109"/>
      <c r="I151" s="19"/>
      <c r="J151" s="19"/>
      <c r="K151" s="19"/>
      <c r="L151" s="19"/>
      <c r="M151" s="110"/>
      <c r="N151" s="19"/>
    </row>
    <row r="152" spans="1:14" x14ac:dyDescent="0.25">
      <c r="A152" s="109"/>
      <c r="B152" s="19"/>
      <c r="C152" s="19"/>
      <c r="D152" s="19"/>
      <c r="E152" s="19"/>
      <c r="F152" s="19"/>
      <c r="G152" s="19"/>
      <c r="H152" s="109"/>
      <c r="I152" s="19"/>
      <c r="J152" s="19"/>
      <c r="K152" s="19"/>
      <c r="L152" s="19"/>
      <c r="M152" s="110"/>
      <c r="N152" s="19"/>
    </row>
    <row r="153" spans="1:14" x14ac:dyDescent="0.25">
      <c r="A153" s="109"/>
      <c r="B153" s="19"/>
      <c r="C153" s="19"/>
      <c r="D153" s="19"/>
      <c r="E153" s="19"/>
      <c r="F153" s="19"/>
      <c r="G153" s="19"/>
      <c r="H153" s="109"/>
      <c r="I153" s="19"/>
      <c r="J153" s="19"/>
      <c r="K153" s="19"/>
      <c r="L153" s="19"/>
      <c r="M153" s="110"/>
      <c r="N153" s="19"/>
    </row>
    <row r="154" spans="1:14" x14ac:dyDescent="0.25">
      <c r="A154" s="109"/>
      <c r="B154" s="19"/>
      <c r="C154" s="19"/>
      <c r="D154" s="19"/>
      <c r="E154" s="19"/>
      <c r="F154" s="19"/>
      <c r="G154" s="19"/>
      <c r="H154" s="109"/>
      <c r="I154" s="19"/>
      <c r="J154" s="19"/>
      <c r="K154" s="19"/>
      <c r="L154" s="19"/>
      <c r="M154" s="110"/>
      <c r="N154" s="19"/>
    </row>
    <row r="155" spans="1:14" x14ac:dyDescent="0.25">
      <c r="A155" s="109"/>
      <c r="B155" s="19"/>
      <c r="C155" s="19"/>
      <c r="D155" s="19"/>
      <c r="E155" s="19"/>
      <c r="F155" s="19"/>
      <c r="G155" s="19"/>
      <c r="H155" s="109"/>
      <c r="I155" s="19"/>
      <c r="J155" s="19"/>
      <c r="K155" s="19"/>
      <c r="L155" s="19"/>
      <c r="M155" s="110"/>
      <c r="N155" s="19"/>
    </row>
    <row r="156" spans="1:14" x14ac:dyDescent="0.25">
      <c r="A156" s="109"/>
      <c r="B156" s="19"/>
      <c r="C156" s="19"/>
      <c r="D156" s="19"/>
      <c r="E156" s="19"/>
      <c r="F156" s="19"/>
      <c r="G156" s="19"/>
      <c r="H156" s="109"/>
      <c r="I156" s="19"/>
      <c r="J156" s="19"/>
      <c r="K156" s="19"/>
      <c r="L156" s="19"/>
      <c r="M156" s="110"/>
      <c r="N156" s="19"/>
    </row>
    <row r="157" spans="1:14" x14ac:dyDescent="0.25">
      <c r="A157" s="109"/>
      <c r="B157" s="19"/>
      <c r="C157" s="19"/>
      <c r="D157" s="19"/>
      <c r="E157" s="19"/>
      <c r="F157" s="19"/>
      <c r="G157" s="19"/>
      <c r="H157" s="109"/>
      <c r="I157" s="19"/>
      <c r="J157" s="19"/>
      <c r="K157" s="19"/>
      <c r="L157" s="19"/>
      <c r="M157" s="110"/>
      <c r="N157" s="19"/>
    </row>
    <row r="158" spans="1:14" x14ac:dyDescent="0.25">
      <c r="A158" s="109"/>
      <c r="B158" s="19"/>
      <c r="C158" s="19"/>
      <c r="D158" s="19"/>
      <c r="E158" s="19"/>
      <c r="F158" s="19"/>
      <c r="G158" s="19"/>
      <c r="H158" s="109"/>
      <c r="I158" s="19"/>
      <c r="J158" s="19"/>
      <c r="K158" s="19"/>
      <c r="L158" s="19"/>
      <c r="M158" s="110"/>
      <c r="N158" s="19"/>
    </row>
    <row r="159" spans="1:14" x14ac:dyDescent="0.25">
      <c r="A159" s="109"/>
      <c r="B159" s="19"/>
      <c r="C159" s="19"/>
      <c r="D159" s="19"/>
      <c r="E159" s="19"/>
      <c r="F159" s="19"/>
      <c r="G159" s="19"/>
      <c r="H159" s="109"/>
      <c r="I159" s="19"/>
      <c r="J159" s="19"/>
      <c r="K159" s="19"/>
      <c r="L159" s="19"/>
      <c r="M159" s="110"/>
      <c r="N159" s="19"/>
    </row>
    <row r="160" spans="1:14" x14ac:dyDescent="0.25">
      <c r="A160" s="109"/>
      <c r="B160" s="19"/>
      <c r="C160" s="19"/>
      <c r="D160" s="19"/>
      <c r="E160" s="19"/>
      <c r="F160" s="19"/>
      <c r="G160" s="19"/>
      <c r="H160" s="109"/>
      <c r="I160" s="19"/>
      <c r="J160" s="19"/>
      <c r="K160" s="19"/>
      <c r="L160" s="19"/>
      <c r="M160" s="110"/>
      <c r="N160" s="19"/>
    </row>
    <row r="161" spans="1:14" x14ac:dyDescent="0.25">
      <c r="A161" s="109"/>
      <c r="B161" s="19"/>
      <c r="C161" s="19"/>
      <c r="D161" s="19"/>
      <c r="E161" s="19"/>
      <c r="F161" s="19"/>
      <c r="G161" s="19"/>
      <c r="H161" s="109"/>
      <c r="I161" s="19"/>
      <c r="J161" s="19"/>
      <c r="K161" s="19"/>
      <c r="L161" s="19"/>
      <c r="M161" s="110"/>
      <c r="N161" s="19"/>
    </row>
    <row r="162" spans="1:14" x14ac:dyDescent="0.25">
      <c r="A162" s="109"/>
      <c r="B162" s="19"/>
      <c r="C162" s="19"/>
      <c r="D162" s="19"/>
      <c r="E162" s="19"/>
      <c r="F162" s="19"/>
      <c r="G162" s="19"/>
      <c r="H162" s="109"/>
      <c r="I162" s="19"/>
      <c r="J162" s="19"/>
      <c r="K162" s="19"/>
      <c r="L162" s="19"/>
      <c r="M162" s="110"/>
      <c r="N162" s="19"/>
    </row>
    <row r="163" spans="1:14" x14ac:dyDescent="0.25">
      <c r="A163" s="109"/>
      <c r="B163" s="19"/>
      <c r="C163" s="19"/>
      <c r="D163" s="19"/>
      <c r="E163" s="19"/>
      <c r="F163" s="19"/>
      <c r="G163" s="19"/>
      <c r="H163" s="109"/>
      <c r="I163" s="19"/>
      <c r="J163" s="19"/>
      <c r="K163" s="19"/>
      <c r="L163" s="19"/>
      <c r="M163" s="110"/>
      <c r="N163" s="19"/>
    </row>
    <row r="164" spans="1:14" x14ac:dyDescent="0.25">
      <c r="A164" s="109"/>
      <c r="B164" s="19"/>
      <c r="C164" s="19"/>
      <c r="D164" s="19"/>
      <c r="E164" s="19"/>
      <c r="F164" s="19"/>
      <c r="G164" s="19"/>
      <c r="H164" s="109"/>
      <c r="I164" s="19"/>
      <c r="J164" s="19"/>
      <c r="K164" s="19"/>
      <c r="L164" s="19"/>
      <c r="M164" s="110"/>
      <c r="N164" s="19"/>
    </row>
    <row r="165" spans="1:14" x14ac:dyDescent="0.25">
      <c r="A165" s="109"/>
      <c r="B165" s="19"/>
      <c r="C165" s="19"/>
      <c r="D165" s="19"/>
      <c r="E165" s="19"/>
      <c r="F165" s="19"/>
      <c r="G165" s="19"/>
      <c r="H165" s="109"/>
      <c r="I165" s="19"/>
      <c r="J165" s="19"/>
      <c r="K165" s="19"/>
      <c r="L165" s="19"/>
      <c r="M165" s="110"/>
      <c r="N165" s="19"/>
    </row>
    <row r="166" spans="1:14" x14ac:dyDescent="0.25">
      <c r="A166" s="109"/>
      <c r="B166" s="19"/>
      <c r="C166" s="19"/>
      <c r="D166" s="19"/>
      <c r="E166" s="19"/>
      <c r="F166" s="19"/>
      <c r="G166" s="19"/>
      <c r="H166" s="109"/>
      <c r="I166" s="19"/>
      <c r="J166" s="19"/>
      <c r="K166" s="19"/>
      <c r="L166" s="19"/>
      <c r="M166" s="110"/>
      <c r="N166" s="19"/>
    </row>
    <row r="167" spans="1:14" x14ac:dyDescent="0.25">
      <c r="A167" s="109"/>
      <c r="B167" s="19"/>
      <c r="C167" s="19"/>
      <c r="D167" s="19"/>
      <c r="E167" s="19"/>
      <c r="F167" s="19"/>
      <c r="G167" s="19"/>
      <c r="H167" s="109"/>
      <c r="I167" s="19"/>
      <c r="J167" s="19"/>
      <c r="K167" s="19"/>
      <c r="L167" s="19"/>
      <c r="M167" s="110"/>
      <c r="N167" s="19"/>
    </row>
    <row r="168" spans="1:14" x14ac:dyDescent="0.25">
      <c r="A168" s="109"/>
      <c r="B168" s="19"/>
      <c r="C168" s="19"/>
      <c r="D168" s="19"/>
      <c r="E168" s="19"/>
      <c r="F168" s="19"/>
      <c r="G168" s="19"/>
      <c r="H168" s="109"/>
      <c r="I168" s="19"/>
      <c r="J168" s="19"/>
      <c r="K168" s="19"/>
      <c r="L168" s="19"/>
      <c r="M168" s="110"/>
      <c r="N168" s="19"/>
    </row>
    <row r="169" spans="1:14" x14ac:dyDescent="0.25">
      <c r="A169" s="109"/>
      <c r="B169" s="19"/>
      <c r="C169" s="19"/>
      <c r="D169" s="19"/>
      <c r="E169" s="19"/>
      <c r="F169" s="19"/>
      <c r="G169" s="19"/>
      <c r="H169" s="109"/>
      <c r="I169" s="19"/>
      <c r="J169" s="19"/>
      <c r="K169" s="19"/>
      <c r="L169" s="19"/>
      <c r="M169" s="110"/>
      <c r="N169" s="19"/>
    </row>
    <row r="170" spans="1:14" x14ac:dyDescent="0.25">
      <c r="A170" s="109"/>
      <c r="B170" s="19"/>
      <c r="C170" s="19"/>
      <c r="D170" s="19"/>
      <c r="E170" s="19"/>
      <c r="F170" s="19"/>
      <c r="G170" s="19"/>
      <c r="H170" s="109"/>
      <c r="I170" s="19"/>
      <c r="J170" s="19"/>
      <c r="K170" s="19"/>
      <c r="L170" s="19"/>
      <c r="M170" s="110"/>
      <c r="N170" s="19"/>
    </row>
    <row r="171" spans="1:14" x14ac:dyDescent="0.25">
      <c r="A171" s="109"/>
      <c r="B171" s="19"/>
      <c r="C171" s="19"/>
      <c r="D171" s="19"/>
      <c r="E171" s="19"/>
      <c r="F171" s="19"/>
      <c r="G171" s="19"/>
      <c r="H171" s="109"/>
      <c r="I171" s="19"/>
      <c r="J171" s="19"/>
      <c r="K171" s="19"/>
      <c r="L171" s="19"/>
      <c r="M171" s="110"/>
      <c r="N171" s="19"/>
    </row>
    <row r="172" spans="1:14" ht="13" thickBot="1" x14ac:dyDescent="0.3">
      <c r="A172" s="111"/>
      <c r="B172" s="112"/>
      <c r="C172" s="112"/>
      <c r="D172" s="112"/>
      <c r="E172" s="112"/>
      <c r="F172" s="112"/>
      <c r="G172" s="112"/>
      <c r="H172" s="111"/>
      <c r="I172" s="112"/>
      <c r="J172" s="112"/>
      <c r="K172" s="112"/>
      <c r="L172" s="112"/>
      <c r="M172" s="113"/>
      <c r="N172" s="19"/>
    </row>
    <row r="173" spans="1:14" x14ac:dyDescent="0.25">
      <c r="A173" t="s">
        <v>111</v>
      </c>
      <c r="H173" s="19"/>
      <c r="I173" t="s">
        <v>202</v>
      </c>
      <c r="J173" s="19"/>
      <c r="K173" s="19"/>
      <c r="L173" s="19"/>
      <c r="M173" s="19"/>
      <c r="N173" s="19"/>
    </row>
    <row r="174" spans="1:14" x14ac:dyDescent="0.25">
      <c r="A174" t="s">
        <v>112</v>
      </c>
      <c r="H174" s="19"/>
      <c r="I174" s="19"/>
      <c r="J174" s="19"/>
      <c r="K174" s="19"/>
      <c r="L174" s="19"/>
      <c r="M174" s="19"/>
      <c r="N174" s="19"/>
    </row>
    <row r="175" spans="1:14" ht="13" thickBot="1" x14ac:dyDescent="0.3"/>
    <row r="176" spans="1:14" x14ac:dyDescent="0.25">
      <c r="A176" s="106"/>
      <c r="B176" s="107"/>
      <c r="C176" s="107"/>
      <c r="D176" s="107"/>
      <c r="E176" s="107"/>
      <c r="F176" s="107"/>
      <c r="G176" s="108"/>
      <c r="H176" s="106"/>
      <c r="I176" s="107"/>
      <c r="J176" s="107"/>
      <c r="K176" s="107"/>
      <c r="L176" s="107"/>
      <c r="M176" s="108"/>
    </row>
    <row r="177" spans="1:13" x14ac:dyDescent="0.25">
      <c r="A177" s="109"/>
      <c r="B177" s="19"/>
      <c r="C177" s="19"/>
      <c r="D177" s="19"/>
      <c r="E177" s="19"/>
      <c r="F177" s="19"/>
      <c r="G177" s="110"/>
      <c r="H177" s="109"/>
      <c r="I177" s="19"/>
      <c r="J177" s="19"/>
      <c r="K177" s="19"/>
      <c r="L177" s="19"/>
      <c r="M177" s="110"/>
    </row>
    <row r="178" spans="1:13" x14ac:dyDescent="0.25">
      <c r="A178" s="109"/>
      <c r="B178" s="19"/>
      <c r="C178" s="19"/>
      <c r="D178" s="19"/>
      <c r="E178" s="19"/>
      <c r="F178" s="19"/>
      <c r="G178" s="110"/>
      <c r="H178" s="109"/>
      <c r="I178" s="19"/>
      <c r="J178" s="19"/>
      <c r="K178" s="19"/>
      <c r="L178" s="19"/>
      <c r="M178" s="110"/>
    </row>
    <row r="179" spans="1:13" x14ac:dyDescent="0.25">
      <c r="A179" s="109"/>
      <c r="B179" s="19"/>
      <c r="C179" s="19"/>
      <c r="D179" s="19"/>
      <c r="E179" s="19"/>
      <c r="F179" s="19"/>
      <c r="G179" s="110"/>
      <c r="H179" s="109"/>
      <c r="I179" s="19"/>
      <c r="J179" s="19"/>
      <c r="K179" s="19"/>
      <c r="L179" s="19"/>
      <c r="M179" s="110"/>
    </row>
    <row r="180" spans="1:13" x14ac:dyDescent="0.25">
      <c r="A180" s="109"/>
      <c r="B180" s="19"/>
      <c r="C180" s="19"/>
      <c r="D180" s="19"/>
      <c r="E180" s="19"/>
      <c r="F180" s="19"/>
      <c r="G180" s="110"/>
      <c r="H180" s="109"/>
      <c r="I180" s="19"/>
      <c r="J180" s="19"/>
      <c r="K180" s="19"/>
      <c r="L180" s="19"/>
      <c r="M180" s="110"/>
    </row>
    <row r="181" spans="1:13" x14ac:dyDescent="0.25">
      <c r="A181" s="109"/>
      <c r="B181" s="19"/>
      <c r="C181" s="19"/>
      <c r="D181" s="19"/>
      <c r="E181" s="19"/>
      <c r="F181" s="19"/>
      <c r="G181" s="110"/>
      <c r="H181" s="109"/>
      <c r="I181" s="19"/>
      <c r="J181" s="19"/>
      <c r="K181" s="19"/>
      <c r="L181" s="19"/>
      <c r="M181" s="110"/>
    </row>
    <row r="182" spans="1:13" x14ac:dyDescent="0.25">
      <c r="A182" s="109"/>
      <c r="B182" s="19"/>
      <c r="C182" s="19"/>
      <c r="D182" s="19"/>
      <c r="E182" s="19"/>
      <c r="F182" s="19"/>
      <c r="G182" s="110"/>
      <c r="H182" s="109"/>
      <c r="I182" s="19"/>
      <c r="J182" s="19"/>
      <c r="K182" s="19"/>
      <c r="L182" s="19"/>
      <c r="M182" s="110"/>
    </row>
    <row r="183" spans="1:13" x14ac:dyDescent="0.25">
      <c r="A183" s="109"/>
      <c r="B183" s="19"/>
      <c r="C183" s="19"/>
      <c r="D183" s="19"/>
      <c r="E183" s="19"/>
      <c r="F183" s="19"/>
      <c r="G183" s="110"/>
      <c r="H183" s="109"/>
      <c r="I183" s="19"/>
      <c r="J183" s="19"/>
      <c r="K183" s="19"/>
      <c r="L183" s="19"/>
      <c r="M183" s="110"/>
    </row>
    <row r="184" spans="1:13" x14ac:dyDescent="0.25">
      <c r="A184" s="109"/>
      <c r="B184" s="19"/>
      <c r="C184" s="19"/>
      <c r="D184" s="19"/>
      <c r="E184" s="19"/>
      <c r="F184" s="19"/>
      <c r="G184" s="110"/>
      <c r="H184" s="109"/>
      <c r="I184" s="19"/>
      <c r="J184" s="19"/>
      <c r="K184" s="19"/>
      <c r="L184" s="19"/>
      <c r="M184" s="110"/>
    </row>
    <row r="185" spans="1:13" x14ac:dyDescent="0.25">
      <c r="A185" s="109"/>
      <c r="B185" s="19"/>
      <c r="C185" s="19"/>
      <c r="D185" s="19"/>
      <c r="E185" s="19"/>
      <c r="F185" s="19"/>
      <c r="G185" s="110"/>
      <c r="H185" s="109"/>
      <c r="I185" s="19"/>
      <c r="J185" s="19"/>
      <c r="K185" s="19"/>
      <c r="L185" s="19"/>
      <c r="M185" s="110"/>
    </row>
    <row r="186" spans="1:13" x14ac:dyDescent="0.25">
      <c r="A186" s="109"/>
      <c r="B186" s="19"/>
      <c r="C186" s="19"/>
      <c r="D186" s="19"/>
      <c r="E186" s="19"/>
      <c r="F186" s="19"/>
      <c r="G186" s="110"/>
      <c r="H186" s="109"/>
      <c r="I186" s="19"/>
      <c r="J186" s="19"/>
      <c r="K186" s="19"/>
      <c r="L186" s="19"/>
      <c r="M186" s="110"/>
    </row>
    <row r="187" spans="1:13" x14ac:dyDescent="0.25">
      <c r="A187" s="109"/>
      <c r="B187" s="19"/>
      <c r="C187" s="19"/>
      <c r="D187" s="19"/>
      <c r="E187" s="19"/>
      <c r="F187" s="19"/>
      <c r="G187" s="110"/>
      <c r="H187" s="109"/>
      <c r="I187" s="19"/>
      <c r="J187" s="19"/>
      <c r="K187" s="19"/>
      <c r="L187" s="19"/>
      <c r="M187" s="110"/>
    </row>
    <row r="188" spans="1:13" x14ac:dyDescent="0.25">
      <c r="A188" s="109"/>
      <c r="B188" s="19"/>
      <c r="C188" s="19"/>
      <c r="D188" s="19"/>
      <c r="E188" s="19"/>
      <c r="F188" s="19"/>
      <c r="G188" s="110"/>
      <c r="H188" s="109"/>
      <c r="I188" s="19"/>
      <c r="J188" s="19"/>
      <c r="K188" s="19"/>
      <c r="L188" s="19"/>
      <c r="M188" s="110"/>
    </row>
    <row r="189" spans="1:13" x14ac:dyDescent="0.25">
      <c r="A189" s="109"/>
      <c r="B189" s="19"/>
      <c r="C189" s="19"/>
      <c r="D189" s="19"/>
      <c r="E189" s="19"/>
      <c r="F189" s="19"/>
      <c r="G189" s="110"/>
      <c r="H189" s="109"/>
      <c r="I189" s="19"/>
      <c r="J189" s="19"/>
      <c r="K189" s="19"/>
      <c r="L189" s="19"/>
      <c r="M189" s="110"/>
    </row>
    <row r="190" spans="1:13" x14ac:dyDescent="0.25">
      <c r="A190" s="109"/>
      <c r="B190" s="19"/>
      <c r="C190" s="19"/>
      <c r="D190" s="19"/>
      <c r="E190" s="19"/>
      <c r="F190" s="19"/>
      <c r="G190" s="110"/>
      <c r="H190" s="109"/>
      <c r="I190" s="19"/>
      <c r="J190" s="19"/>
      <c r="K190" s="19"/>
      <c r="L190" s="19"/>
      <c r="M190" s="110"/>
    </row>
    <row r="191" spans="1:13" x14ac:dyDescent="0.25">
      <c r="A191" s="109"/>
      <c r="B191" s="19"/>
      <c r="C191" s="19"/>
      <c r="D191" s="19"/>
      <c r="E191" s="19"/>
      <c r="F191" s="19"/>
      <c r="G191" s="110"/>
      <c r="H191" s="109"/>
      <c r="I191" s="19"/>
      <c r="J191" s="19"/>
      <c r="K191" s="19"/>
      <c r="L191" s="19"/>
      <c r="M191" s="110"/>
    </row>
    <row r="192" spans="1:13" x14ac:dyDescent="0.25">
      <c r="A192" s="109"/>
      <c r="B192" s="19"/>
      <c r="C192" s="19"/>
      <c r="D192" s="19"/>
      <c r="E192" s="19"/>
      <c r="F192" s="19"/>
      <c r="G192" s="110"/>
      <c r="H192" s="109"/>
      <c r="I192" s="19"/>
      <c r="J192" s="19"/>
      <c r="K192" s="19"/>
      <c r="L192" s="19"/>
      <c r="M192" s="110"/>
    </row>
    <row r="193" spans="1:13" x14ac:dyDescent="0.25">
      <c r="A193" s="109"/>
      <c r="B193" s="19"/>
      <c r="C193" s="19"/>
      <c r="D193" s="19"/>
      <c r="E193" s="19"/>
      <c r="F193" s="19"/>
      <c r="G193" s="110"/>
      <c r="H193" s="109"/>
      <c r="I193" s="19"/>
      <c r="J193" s="19"/>
      <c r="K193" s="19"/>
      <c r="L193" s="19"/>
      <c r="M193" s="110"/>
    </row>
    <row r="194" spans="1:13" x14ac:dyDescent="0.25">
      <c r="A194" s="109"/>
      <c r="B194" s="19"/>
      <c r="C194" s="19"/>
      <c r="D194" s="19"/>
      <c r="E194" s="19"/>
      <c r="F194" s="19"/>
      <c r="G194" s="110"/>
      <c r="H194" s="109"/>
      <c r="I194" s="19"/>
      <c r="J194" s="19"/>
      <c r="K194" s="19"/>
      <c r="L194" s="19"/>
      <c r="M194" s="110"/>
    </row>
    <row r="195" spans="1:13" x14ac:dyDescent="0.25">
      <c r="A195" s="109"/>
      <c r="B195" s="19"/>
      <c r="C195" s="19"/>
      <c r="D195" s="19"/>
      <c r="E195" s="19"/>
      <c r="F195" s="19"/>
      <c r="G195" s="110"/>
      <c r="H195" s="109"/>
      <c r="I195" s="19"/>
      <c r="J195" s="19"/>
      <c r="K195" s="19"/>
      <c r="L195" s="19"/>
      <c r="M195" s="110"/>
    </row>
    <row r="196" spans="1:13" x14ac:dyDescent="0.25">
      <c r="A196" s="109"/>
      <c r="B196" s="19"/>
      <c r="C196" s="19"/>
      <c r="D196" s="19"/>
      <c r="E196" s="19"/>
      <c r="F196" s="19"/>
      <c r="G196" s="110"/>
      <c r="H196" s="109"/>
      <c r="I196" s="19"/>
      <c r="J196" s="19"/>
      <c r="K196" s="19"/>
      <c r="L196" s="19"/>
      <c r="M196" s="110"/>
    </row>
    <row r="197" spans="1:13" x14ac:dyDescent="0.25">
      <c r="A197" s="109"/>
      <c r="B197" s="19"/>
      <c r="C197" s="19"/>
      <c r="D197" s="19"/>
      <c r="E197" s="19"/>
      <c r="F197" s="19"/>
      <c r="G197" s="110"/>
      <c r="H197" s="109"/>
      <c r="I197" s="19"/>
      <c r="J197" s="19"/>
      <c r="K197" s="19"/>
      <c r="L197" s="19"/>
      <c r="M197" s="110"/>
    </row>
    <row r="198" spans="1:13" x14ac:dyDescent="0.25">
      <c r="A198" s="109"/>
      <c r="B198" s="19"/>
      <c r="C198" s="19"/>
      <c r="D198" s="19"/>
      <c r="E198" s="19"/>
      <c r="F198" s="19"/>
      <c r="G198" s="110"/>
      <c r="H198" s="109"/>
      <c r="I198" s="19"/>
      <c r="J198" s="19"/>
      <c r="K198" s="19"/>
      <c r="L198" s="19"/>
      <c r="M198" s="110"/>
    </row>
    <row r="199" spans="1:13" x14ac:dyDescent="0.25">
      <c r="A199" s="109"/>
      <c r="B199" s="19"/>
      <c r="C199" s="19"/>
      <c r="D199" s="19"/>
      <c r="E199" s="19"/>
      <c r="F199" s="19"/>
      <c r="G199" s="110"/>
      <c r="H199" s="109"/>
      <c r="I199" s="19"/>
      <c r="J199" s="19"/>
      <c r="K199" s="19"/>
      <c r="L199" s="19"/>
      <c r="M199" s="110"/>
    </row>
    <row r="200" spans="1:13" x14ac:dyDescent="0.25">
      <c r="A200" s="109"/>
      <c r="B200" s="19"/>
      <c r="C200" s="19"/>
      <c r="D200" s="19"/>
      <c r="E200" s="19"/>
      <c r="F200" s="19"/>
      <c r="G200" s="110"/>
      <c r="H200" s="109"/>
      <c r="I200" s="19"/>
      <c r="J200" s="19"/>
      <c r="K200" s="19"/>
      <c r="L200" s="19"/>
      <c r="M200" s="110"/>
    </row>
    <row r="201" spans="1:13" ht="13" thickBot="1" x14ac:dyDescent="0.3">
      <c r="A201" s="111"/>
      <c r="B201" s="112"/>
      <c r="C201" s="112"/>
      <c r="D201" s="112"/>
      <c r="E201" s="112"/>
      <c r="F201" s="112"/>
      <c r="G201" s="113"/>
      <c r="H201" s="111"/>
      <c r="I201" s="112"/>
      <c r="J201" s="112"/>
      <c r="K201" s="112"/>
      <c r="L201" s="112"/>
      <c r="M201" s="113"/>
    </row>
    <row r="202" spans="1:13" x14ac:dyDescent="0.25">
      <c r="A202" t="s">
        <v>113</v>
      </c>
    </row>
    <row r="203" spans="1:13" x14ac:dyDescent="0.25">
      <c r="A203" t="s">
        <v>114</v>
      </c>
      <c r="I203" t="s">
        <v>203</v>
      </c>
    </row>
  </sheetData>
  <phoneticPr fontId="8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topLeftCell="A18" zoomScale="130" zoomScaleNormal="130" workbookViewId="0">
      <selection activeCell="E29" sqref="E29:E32"/>
    </sheetView>
  </sheetViews>
  <sheetFormatPr baseColWidth="10" defaultColWidth="11.453125" defaultRowHeight="12.5" x14ac:dyDescent="0.25"/>
  <cols>
    <col min="1" max="1" width="16.7265625" style="137" customWidth="1"/>
    <col min="2" max="5" width="24.7265625" style="137" customWidth="1"/>
    <col min="6" max="6" width="2.7265625" style="137" customWidth="1"/>
    <col min="7" max="7" width="24.7265625" style="137" customWidth="1"/>
    <col min="8" max="16384" width="11.453125" style="137"/>
  </cols>
  <sheetData>
    <row r="1" spans="1:7" ht="15" customHeight="1" thickBot="1" x14ac:dyDescent="0.35">
      <c r="A1" s="135" t="s">
        <v>124</v>
      </c>
      <c r="B1" s="136"/>
      <c r="C1" s="325" t="s">
        <v>125</v>
      </c>
      <c r="D1" s="325"/>
      <c r="F1" s="136"/>
      <c r="G1" s="138"/>
    </row>
    <row r="2" spans="1:7" ht="15" customHeight="1" thickBot="1" x14ac:dyDescent="0.3">
      <c r="A2" s="139" t="s">
        <v>126</v>
      </c>
      <c r="B2" s="140" t="s">
        <v>152</v>
      </c>
      <c r="C2" s="141"/>
      <c r="D2" s="142" t="s">
        <v>6</v>
      </c>
      <c r="E2" s="143">
        <v>44384</v>
      </c>
      <c r="F2" s="326" t="s">
        <v>127</v>
      </c>
      <c r="G2" s="327"/>
    </row>
    <row r="3" spans="1:7" ht="15.75" customHeight="1" thickBot="1" x14ac:dyDescent="0.3">
      <c r="A3" s="144" t="s">
        <v>128</v>
      </c>
      <c r="B3" s="145"/>
      <c r="C3" s="140"/>
      <c r="D3" s="146" t="s">
        <v>7</v>
      </c>
      <c r="E3" s="147" t="s">
        <v>122</v>
      </c>
      <c r="F3" s="328"/>
      <c r="G3" s="329"/>
    </row>
    <row r="4" spans="1:7" ht="37.5" customHeight="1" thickBot="1" x14ac:dyDescent="0.3">
      <c r="A4" s="148" t="s">
        <v>129</v>
      </c>
      <c r="B4" s="148" t="s">
        <v>130</v>
      </c>
      <c r="C4" s="149" t="s">
        <v>131</v>
      </c>
      <c r="D4" s="149" t="s">
        <v>132</v>
      </c>
      <c r="E4" s="150" t="s">
        <v>133</v>
      </c>
      <c r="F4" s="330"/>
      <c r="G4" s="331"/>
    </row>
    <row r="5" spans="1:7" ht="15" customHeight="1" x14ac:dyDescent="0.25">
      <c r="A5" s="151"/>
      <c r="B5" s="317" t="s">
        <v>69</v>
      </c>
      <c r="C5" s="317" t="s">
        <v>82</v>
      </c>
      <c r="D5" s="332" t="s">
        <v>183</v>
      </c>
      <c r="E5" s="304" t="s">
        <v>180</v>
      </c>
      <c r="F5" s="307"/>
      <c r="G5" s="304" t="s">
        <v>187</v>
      </c>
    </row>
    <row r="6" spans="1:7" ht="15" customHeight="1" x14ac:dyDescent="0.25">
      <c r="A6" s="152" t="s">
        <v>134</v>
      </c>
      <c r="B6" s="318"/>
      <c r="C6" s="320"/>
      <c r="D6" s="333"/>
      <c r="E6" s="305"/>
      <c r="F6" s="308"/>
      <c r="G6" s="305"/>
    </row>
    <row r="7" spans="1:7" ht="15" customHeight="1" x14ac:dyDescent="0.25">
      <c r="A7" s="153" t="s">
        <v>135</v>
      </c>
      <c r="B7" s="318"/>
      <c r="C7" s="320"/>
      <c r="D7" s="333"/>
      <c r="E7" s="305"/>
      <c r="F7" s="308"/>
      <c r="G7" s="305"/>
    </row>
    <row r="8" spans="1:7" ht="13.5" customHeight="1" thickBot="1" x14ac:dyDescent="0.3">
      <c r="A8" s="154"/>
      <c r="B8" s="319"/>
      <c r="C8" s="321"/>
      <c r="D8" s="334"/>
      <c r="E8" s="306"/>
      <c r="F8" s="309"/>
      <c r="G8" s="306"/>
    </row>
    <row r="9" spans="1:7" ht="15" customHeight="1" x14ac:dyDescent="0.3">
      <c r="A9" s="155"/>
      <c r="B9" s="317" t="s">
        <v>70</v>
      </c>
      <c r="C9" s="317" t="s">
        <v>83</v>
      </c>
      <c r="D9" s="322" t="s">
        <v>181</v>
      </c>
      <c r="E9" s="304" t="s">
        <v>177</v>
      </c>
      <c r="F9" s="307"/>
      <c r="G9" s="304" t="s">
        <v>188</v>
      </c>
    </row>
    <row r="10" spans="1:7" ht="15" customHeight="1" x14ac:dyDescent="0.3">
      <c r="A10" s="156" t="s">
        <v>136</v>
      </c>
      <c r="B10" s="318"/>
      <c r="C10" s="320"/>
      <c r="D10" s="323"/>
      <c r="E10" s="305"/>
      <c r="F10" s="308"/>
      <c r="G10" s="305"/>
    </row>
    <row r="11" spans="1:7" ht="40.5" customHeight="1" x14ac:dyDescent="0.25">
      <c r="A11" s="157" t="s">
        <v>137</v>
      </c>
      <c r="B11" s="318"/>
      <c r="C11" s="320"/>
      <c r="D11" s="323"/>
      <c r="E11" s="305"/>
      <c r="F11" s="308"/>
      <c r="G11" s="305"/>
    </row>
    <row r="12" spans="1:7" ht="12" customHeight="1" thickBot="1" x14ac:dyDescent="0.3">
      <c r="A12" s="154"/>
      <c r="B12" s="319"/>
      <c r="C12" s="321"/>
      <c r="D12" s="324"/>
      <c r="E12" s="306"/>
      <c r="F12" s="309"/>
      <c r="G12" s="306"/>
    </row>
    <row r="13" spans="1:7" ht="15" customHeight="1" x14ac:dyDescent="0.3">
      <c r="A13" s="158" t="s">
        <v>138</v>
      </c>
      <c r="B13" s="304" t="s">
        <v>71</v>
      </c>
      <c r="C13" s="299" t="s">
        <v>84</v>
      </c>
      <c r="D13" s="310" t="s">
        <v>182</v>
      </c>
      <c r="E13" s="304" t="s">
        <v>178</v>
      </c>
      <c r="F13" s="307"/>
      <c r="G13" s="304" t="s">
        <v>189</v>
      </c>
    </row>
    <row r="14" spans="1:7" ht="15" customHeight="1" x14ac:dyDescent="0.25">
      <c r="A14" s="159" t="s">
        <v>139</v>
      </c>
      <c r="B14" s="313"/>
      <c r="C14" s="302"/>
      <c r="D14" s="315"/>
      <c r="E14" s="305"/>
      <c r="F14" s="308"/>
      <c r="G14" s="305"/>
    </row>
    <row r="15" spans="1:7" ht="15" customHeight="1" x14ac:dyDescent="0.25">
      <c r="A15" s="159" t="s">
        <v>140</v>
      </c>
      <c r="B15" s="313"/>
      <c r="C15" s="302"/>
      <c r="D15" s="315"/>
      <c r="E15" s="305"/>
      <c r="F15" s="308"/>
      <c r="G15" s="305"/>
    </row>
    <row r="16" spans="1:7" ht="91.5" customHeight="1" thickBot="1" x14ac:dyDescent="0.3">
      <c r="A16" s="160" t="s">
        <v>141</v>
      </c>
      <c r="B16" s="314"/>
      <c r="C16" s="303"/>
      <c r="D16" s="316"/>
      <c r="E16" s="306"/>
      <c r="F16" s="309"/>
      <c r="G16" s="306"/>
    </row>
    <row r="17" spans="1:7" ht="15" customHeight="1" x14ac:dyDescent="0.3">
      <c r="A17" s="158" t="s">
        <v>142</v>
      </c>
      <c r="B17" s="304" t="s">
        <v>72</v>
      </c>
      <c r="C17" s="299" t="s">
        <v>85</v>
      </c>
      <c r="D17" s="299" t="s">
        <v>96</v>
      </c>
      <c r="E17" s="304" t="s">
        <v>179</v>
      </c>
      <c r="F17" s="307"/>
      <c r="G17" s="304" t="s">
        <v>190</v>
      </c>
    </row>
    <row r="18" spans="1:7" ht="15" customHeight="1" x14ac:dyDescent="0.25">
      <c r="A18" s="159" t="s">
        <v>143</v>
      </c>
      <c r="B18" s="313"/>
      <c r="C18" s="302"/>
      <c r="D18" s="302"/>
      <c r="E18" s="305"/>
      <c r="F18" s="308"/>
      <c r="G18" s="305"/>
    </row>
    <row r="19" spans="1:7" ht="15" customHeight="1" x14ac:dyDescent="0.25">
      <c r="A19" s="159" t="s">
        <v>144</v>
      </c>
      <c r="B19" s="313"/>
      <c r="C19" s="302"/>
      <c r="D19" s="302"/>
      <c r="E19" s="305"/>
      <c r="F19" s="308"/>
      <c r="G19" s="305"/>
    </row>
    <row r="20" spans="1:7" ht="37.5" customHeight="1" thickBot="1" x14ac:dyDescent="0.3">
      <c r="A20" s="159" t="s">
        <v>145</v>
      </c>
      <c r="B20" s="314"/>
      <c r="C20" s="303"/>
      <c r="D20" s="303"/>
      <c r="E20" s="306"/>
      <c r="F20" s="309"/>
      <c r="G20" s="306"/>
    </row>
    <row r="21" spans="1:7" ht="15" customHeight="1" x14ac:dyDescent="0.3">
      <c r="A21" s="158" t="s">
        <v>146</v>
      </c>
      <c r="B21" s="299" t="s">
        <v>73</v>
      </c>
      <c r="C21" s="299" t="s">
        <v>86</v>
      </c>
      <c r="D21" s="310" t="s">
        <v>184</v>
      </c>
      <c r="E21" s="304" t="s">
        <v>191</v>
      </c>
      <c r="F21" s="307"/>
      <c r="G21" s="304" t="s">
        <v>192</v>
      </c>
    </row>
    <row r="22" spans="1:7" ht="34.5" customHeight="1" x14ac:dyDescent="0.25">
      <c r="A22" s="161" t="s">
        <v>147</v>
      </c>
      <c r="B22" s="300"/>
      <c r="C22" s="302"/>
      <c r="D22" s="311"/>
      <c r="E22" s="305"/>
      <c r="F22" s="308"/>
      <c r="G22" s="305"/>
    </row>
    <row r="23" spans="1:7" ht="8.25" customHeight="1" x14ac:dyDescent="0.25">
      <c r="A23" s="162"/>
      <c r="B23" s="300"/>
      <c r="C23" s="302"/>
      <c r="D23" s="311"/>
      <c r="E23" s="305"/>
      <c r="F23" s="308"/>
      <c r="G23" s="305"/>
    </row>
    <row r="24" spans="1:7" ht="70.5" customHeight="1" thickBot="1" x14ac:dyDescent="0.3">
      <c r="A24" s="154"/>
      <c r="B24" s="301"/>
      <c r="C24" s="303"/>
      <c r="D24" s="312"/>
      <c r="E24" s="306"/>
      <c r="F24" s="309"/>
      <c r="G24" s="306"/>
    </row>
    <row r="25" spans="1:7" ht="15" customHeight="1" x14ac:dyDescent="0.3">
      <c r="A25" s="158" t="s">
        <v>146</v>
      </c>
      <c r="B25" s="299" t="s">
        <v>185</v>
      </c>
      <c r="C25" s="299" t="s">
        <v>87</v>
      </c>
      <c r="D25" s="310" t="s">
        <v>186</v>
      </c>
      <c r="E25" s="304" t="s">
        <v>205</v>
      </c>
      <c r="F25" s="307"/>
      <c r="G25" s="286" t="s">
        <v>193</v>
      </c>
    </row>
    <row r="26" spans="1:7" ht="15" customHeight="1" x14ac:dyDescent="0.25">
      <c r="A26" s="161" t="s">
        <v>148</v>
      </c>
      <c r="B26" s="300"/>
      <c r="C26" s="302"/>
      <c r="D26" s="311"/>
      <c r="E26" s="305"/>
      <c r="F26" s="308"/>
      <c r="G26" s="287"/>
    </row>
    <row r="27" spans="1:7" ht="15" customHeight="1" x14ac:dyDescent="0.25">
      <c r="A27" s="159" t="s">
        <v>149</v>
      </c>
      <c r="B27" s="300"/>
      <c r="C27" s="302"/>
      <c r="D27" s="311"/>
      <c r="E27" s="305"/>
      <c r="F27" s="308"/>
      <c r="G27" s="287"/>
    </row>
    <row r="28" spans="1:7" ht="23.25" customHeight="1" thickBot="1" x14ac:dyDescent="0.3">
      <c r="A28" s="154"/>
      <c r="B28" s="301"/>
      <c r="C28" s="303"/>
      <c r="D28" s="312"/>
      <c r="E28" s="306"/>
      <c r="F28" s="309"/>
      <c r="G28" s="288"/>
    </row>
    <row r="29" spans="1:7" ht="15" customHeight="1" x14ac:dyDescent="0.3">
      <c r="A29" s="158" t="s">
        <v>146</v>
      </c>
      <c r="B29" s="299" t="s">
        <v>74</v>
      </c>
      <c r="C29" s="299" t="s">
        <v>88</v>
      </c>
      <c r="D29" s="299" t="s">
        <v>97</v>
      </c>
      <c r="E29" s="304" t="s">
        <v>204</v>
      </c>
      <c r="F29" s="307"/>
      <c r="G29" s="286" t="s">
        <v>221</v>
      </c>
    </row>
    <row r="30" spans="1:7" ht="15" customHeight="1" x14ac:dyDescent="0.25">
      <c r="A30" s="161" t="s">
        <v>150</v>
      </c>
      <c r="B30" s="300"/>
      <c r="C30" s="302"/>
      <c r="D30" s="302"/>
      <c r="E30" s="305"/>
      <c r="F30" s="308"/>
      <c r="G30" s="287"/>
    </row>
    <row r="31" spans="1:7" ht="15" customHeight="1" x14ac:dyDescent="0.25">
      <c r="A31" s="289" t="s">
        <v>151</v>
      </c>
      <c r="B31" s="300"/>
      <c r="C31" s="302"/>
      <c r="D31" s="302"/>
      <c r="E31" s="305"/>
      <c r="F31" s="308"/>
      <c r="G31" s="287"/>
    </row>
    <row r="32" spans="1:7" ht="37.5" customHeight="1" thickBot="1" x14ac:dyDescent="0.3">
      <c r="A32" s="289"/>
      <c r="B32" s="301"/>
      <c r="C32" s="303"/>
      <c r="D32" s="303"/>
      <c r="E32" s="306"/>
      <c r="F32" s="309"/>
      <c r="G32" s="288"/>
    </row>
    <row r="33" spans="1:7" x14ac:dyDescent="0.25">
      <c r="A33" s="290" t="s">
        <v>194</v>
      </c>
      <c r="B33" s="291"/>
      <c r="C33" s="291"/>
      <c r="D33" s="291"/>
      <c r="E33" s="291"/>
      <c r="F33" s="291"/>
      <c r="G33" s="292"/>
    </row>
    <row r="34" spans="1:7" x14ac:dyDescent="0.25">
      <c r="A34" s="293"/>
      <c r="B34" s="294"/>
      <c r="C34" s="294"/>
      <c r="D34" s="294"/>
      <c r="E34" s="294"/>
      <c r="F34" s="294"/>
      <c r="G34" s="295"/>
    </row>
    <row r="35" spans="1:7" x14ac:dyDescent="0.25">
      <c r="A35" s="293"/>
      <c r="B35" s="294"/>
      <c r="C35" s="294"/>
      <c r="D35" s="294"/>
      <c r="E35" s="294"/>
      <c r="F35" s="294"/>
      <c r="G35" s="295"/>
    </row>
    <row r="36" spans="1:7" ht="77.25" customHeight="1" thickBot="1" x14ac:dyDescent="0.3">
      <c r="A36" s="296"/>
      <c r="B36" s="297"/>
      <c r="C36" s="297"/>
      <c r="D36" s="297"/>
      <c r="E36" s="297"/>
      <c r="F36" s="297"/>
      <c r="G36" s="298"/>
    </row>
  </sheetData>
  <mergeCells count="46">
    <mergeCell ref="C1:D1"/>
    <mergeCell ref="F2:G4"/>
    <mergeCell ref="B5:B8"/>
    <mergeCell ref="C5:C8"/>
    <mergeCell ref="D5:D8"/>
    <mergeCell ref="E5:E8"/>
    <mergeCell ref="F5:F8"/>
    <mergeCell ref="G5:G8"/>
    <mergeCell ref="G9:G12"/>
    <mergeCell ref="B13:B16"/>
    <mergeCell ref="C13:C16"/>
    <mergeCell ref="D13:D16"/>
    <mergeCell ref="E13:E16"/>
    <mergeCell ref="F13:F16"/>
    <mergeCell ref="G13:G16"/>
    <mergeCell ref="B9:B12"/>
    <mergeCell ref="C9:C12"/>
    <mergeCell ref="D9:D12"/>
    <mergeCell ref="E9:E12"/>
    <mergeCell ref="F9:F12"/>
    <mergeCell ref="G17:G20"/>
    <mergeCell ref="B21:B24"/>
    <mergeCell ref="C21:C24"/>
    <mergeCell ref="D21:D24"/>
    <mergeCell ref="E21:E24"/>
    <mergeCell ref="F21:F24"/>
    <mergeCell ref="G21:G24"/>
    <mergeCell ref="B17:B20"/>
    <mergeCell ref="C17:C20"/>
    <mergeCell ref="D17:D20"/>
    <mergeCell ref="E17:E20"/>
    <mergeCell ref="F17:F20"/>
    <mergeCell ref="G25:G28"/>
    <mergeCell ref="A31:A32"/>
    <mergeCell ref="A33:G36"/>
    <mergeCell ref="B29:B32"/>
    <mergeCell ref="C29:C32"/>
    <mergeCell ref="D29:D32"/>
    <mergeCell ref="E29:E32"/>
    <mergeCell ref="F29:F32"/>
    <mergeCell ref="G29:G32"/>
    <mergeCell ref="B25:B28"/>
    <mergeCell ref="C25:C28"/>
    <mergeCell ref="D25:D28"/>
    <mergeCell ref="E25:E28"/>
    <mergeCell ref="F25:F28"/>
  </mergeCells>
  <pageMargins left="0.35" right="0.22" top="0.33" bottom="0.16" header="0.17" footer="0.1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4</xdr:col>
                    <xdr:colOff>1631950</xdr:colOff>
                    <xdr:row>5</xdr:row>
                    <xdr:rowOff>69850</xdr:rowOff>
                  </from>
                  <to>
                    <xdr:col>6</xdr:col>
                    <xdr:colOff>107950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4</xdr:col>
                    <xdr:colOff>1631950</xdr:colOff>
                    <xdr:row>9</xdr:row>
                    <xdr:rowOff>50800</xdr:rowOff>
                  </from>
                  <to>
                    <xdr:col>6</xdr:col>
                    <xdr:colOff>107950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</xdr:col>
                    <xdr:colOff>1631950</xdr:colOff>
                    <xdr:row>13</xdr:row>
                    <xdr:rowOff>69850</xdr:rowOff>
                  </from>
                  <to>
                    <xdr:col>6</xdr:col>
                    <xdr:colOff>107950</xdr:colOff>
                    <xdr:row>14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</xdr:col>
                    <xdr:colOff>1631950</xdr:colOff>
                    <xdr:row>17</xdr:row>
                    <xdr:rowOff>107950</xdr:rowOff>
                  </from>
                  <to>
                    <xdr:col>6</xdr:col>
                    <xdr:colOff>107950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4</xdr:col>
                    <xdr:colOff>1631950</xdr:colOff>
                    <xdr:row>21</xdr:row>
                    <xdr:rowOff>76200</xdr:rowOff>
                  </from>
                  <to>
                    <xdr:col>6</xdr:col>
                    <xdr:colOff>107950</xdr:colOff>
                    <xdr:row>21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4</xdr:col>
                    <xdr:colOff>1631950</xdr:colOff>
                    <xdr:row>25</xdr:row>
                    <xdr:rowOff>76200</xdr:rowOff>
                  </from>
                  <to>
                    <xdr:col>6</xdr:col>
                    <xdr:colOff>107950</xdr:colOff>
                    <xdr:row>26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4</xdr:col>
                    <xdr:colOff>1638300</xdr:colOff>
                    <xdr:row>29</xdr:row>
                    <xdr:rowOff>114300</xdr:rowOff>
                  </from>
                  <to>
                    <xdr:col>6</xdr:col>
                    <xdr:colOff>114300</xdr:colOff>
                    <xdr:row>30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K21"/>
  <sheetViews>
    <sheetView tabSelected="1" zoomScaleNormal="100" zoomScaleSheetLayoutView="85" workbookViewId="0">
      <selection activeCell="H8" sqref="H8:I8"/>
    </sheetView>
  </sheetViews>
  <sheetFormatPr baseColWidth="10" defaultColWidth="9.1796875" defaultRowHeight="12.5" x14ac:dyDescent="0.25"/>
  <cols>
    <col min="1" max="1" width="18.26953125" customWidth="1"/>
    <col min="2" max="4" width="24.7265625" customWidth="1"/>
    <col min="5" max="7" width="5.7265625" customWidth="1"/>
    <col min="8" max="9" width="16.7265625" customWidth="1"/>
    <col min="10" max="10" width="4.7265625" customWidth="1"/>
    <col min="11" max="11" width="24.7265625" customWidth="1"/>
    <col min="12" max="256" width="11.453125" customWidth="1"/>
  </cols>
  <sheetData>
    <row r="1" spans="1:11" ht="15" customHeight="1" x14ac:dyDescent="0.3">
      <c r="A1" s="55" t="s">
        <v>16</v>
      </c>
      <c r="B1" s="56"/>
      <c r="C1" s="56"/>
      <c r="D1" s="55" t="s">
        <v>17</v>
      </c>
      <c r="E1" s="55"/>
      <c r="F1" s="55"/>
      <c r="G1" s="55"/>
      <c r="H1" s="134"/>
      <c r="I1" s="59" t="s">
        <v>4</v>
      </c>
      <c r="J1" s="244"/>
      <c r="K1" s="244"/>
    </row>
    <row r="2" spans="1:11" ht="15" customHeight="1" x14ac:dyDescent="0.3">
      <c r="A2" s="101" t="s">
        <v>18</v>
      </c>
      <c r="B2" s="133" t="s">
        <v>121</v>
      </c>
      <c r="C2" s="133"/>
      <c r="D2" s="61"/>
      <c r="E2" s="62"/>
      <c r="F2" s="247" t="s">
        <v>6</v>
      </c>
      <c r="G2" s="248"/>
      <c r="H2" s="166">
        <v>44384</v>
      </c>
      <c r="I2" s="123" t="s">
        <v>7</v>
      </c>
      <c r="J2" s="245" t="s">
        <v>122</v>
      </c>
      <c r="K2" s="246"/>
    </row>
    <row r="3" spans="1:11" ht="35.25" customHeight="1" x14ac:dyDescent="0.3">
      <c r="A3" s="132" t="s">
        <v>19</v>
      </c>
      <c r="B3" s="131"/>
      <c r="C3" s="335" t="s">
        <v>229</v>
      </c>
      <c r="D3" s="336"/>
      <c r="E3" s="336"/>
      <c r="F3" s="336"/>
      <c r="G3" s="336"/>
      <c r="H3" s="336"/>
      <c r="I3" s="336"/>
      <c r="J3" s="336"/>
      <c r="K3" s="337"/>
    </row>
    <row r="4" spans="1:11" ht="29.25" customHeight="1" x14ac:dyDescent="0.3">
      <c r="A4" s="67" t="s">
        <v>20</v>
      </c>
      <c r="B4" s="68"/>
      <c r="C4" s="338" t="s">
        <v>154</v>
      </c>
      <c r="D4" s="339"/>
      <c r="E4" s="339"/>
      <c r="F4" s="339"/>
      <c r="G4" s="339"/>
      <c r="H4" s="339"/>
      <c r="I4" s="339"/>
      <c r="J4" s="339"/>
      <c r="K4" s="340"/>
    </row>
    <row r="5" spans="1:11" ht="14" x14ac:dyDescent="0.3">
      <c r="A5" s="240"/>
      <c r="B5" s="241"/>
      <c r="C5" s="241"/>
      <c r="D5" s="241"/>
      <c r="E5" s="241"/>
      <c r="F5" s="241"/>
      <c r="G5" s="241"/>
      <c r="H5" s="241"/>
      <c r="I5" s="241"/>
      <c r="J5" s="241"/>
      <c r="K5" s="242"/>
    </row>
    <row r="6" spans="1:11" ht="25.5" customHeight="1" x14ac:dyDescent="0.25">
      <c r="A6" s="63" t="s">
        <v>21</v>
      </c>
      <c r="E6" s="343" t="s">
        <v>235</v>
      </c>
      <c r="F6" s="343"/>
      <c r="G6" s="343"/>
      <c r="H6" s="343"/>
      <c r="K6" s="77" t="s">
        <v>28</v>
      </c>
    </row>
    <row r="7" spans="1:11" ht="46.5" customHeight="1" x14ac:dyDescent="0.25">
      <c r="A7" s="33" t="s">
        <v>22</v>
      </c>
      <c r="B7" s="130" t="s">
        <v>198</v>
      </c>
      <c r="C7" s="129" t="s">
        <v>230</v>
      </c>
      <c r="D7" s="69" t="s">
        <v>120</v>
      </c>
      <c r="E7" s="341" t="s">
        <v>25</v>
      </c>
      <c r="F7" s="342"/>
      <c r="G7" s="73" t="s">
        <v>26</v>
      </c>
      <c r="H7" s="257" t="s">
        <v>27</v>
      </c>
      <c r="I7" s="258"/>
      <c r="J7" s="72" t="s">
        <v>123</v>
      </c>
      <c r="K7" s="69" t="s">
        <v>208</v>
      </c>
    </row>
    <row r="8" spans="1:11" ht="84" customHeight="1" x14ac:dyDescent="0.25">
      <c r="A8" s="46" t="s">
        <v>29</v>
      </c>
      <c r="B8" s="44" t="s">
        <v>155</v>
      </c>
      <c r="C8" s="174" t="s">
        <v>231</v>
      </c>
      <c r="D8" s="127" t="s">
        <v>180</v>
      </c>
      <c r="E8" s="260"/>
      <c r="F8" s="261"/>
      <c r="G8" s="74"/>
      <c r="H8" s="243" t="s">
        <v>207</v>
      </c>
      <c r="I8" s="243"/>
      <c r="J8" s="45"/>
      <c r="K8" s="76" t="s">
        <v>210</v>
      </c>
    </row>
    <row r="9" spans="1:11" ht="79.5" customHeight="1" x14ac:dyDescent="0.25">
      <c r="A9" s="46" t="s">
        <v>30</v>
      </c>
      <c r="B9" s="47" t="s">
        <v>156</v>
      </c>
      <c r="C9" s="167"/>
      <c r="D9" s="127" t="s">
        <v>177</v>
      </c>
      <c r="E9" s="51"/>
      <c r="F9" s="52"/>
      <c r="G9" s="75"/>
      <c r="H9" s="243" t="s">
        <v>209</v>
      </c>
      <c r="I9" s="243"/>
      <c r="J9" s="48"/>
      <c r="K9" s="76" t="s">
        <v>211</v>
      </c>
    </row>
    <row r="10" spans="1:11" ht="138.75" customHeight="1" x14ac:dyDescent="0.25">
      <c r="A10" s="49" t="s">
        <v>31</v>
      </c>
      <c r="B10" s="47" t="s">
        <v>234</v>
      </c>
      <c r="C10" s="167" t="s">
        <v>233</v>
      </c>
      <c r="D10" s="127" t="s">
        <v>197</v>
      </c>
      <c r="E10" s="51"/>
      <c r="F10" s="52"/>
      <c r="G10" s="75"/>
      <c r="H10" s="243" t="s">
        <v>212</v>
      </c>
      <c r="I10" s="243"/>
      <c r="J10" s="48"/>
      <c r="K10" s="76" t="s">
        <v>213</v>
      </c>
    </row>
    <row r="11" spans="1:11" s="13" customFormat="1" ht="72.75" customHeight="1" x14ac:dyDescent="0.25">
      <c r="A11" s="49" t="s">
        <v>32</v>
      </c>
      <c r="B11" s="44" t="s">
        <v>157</v>
      </c>
      <c r="C11" s="128"/>
      <c r="D11" s="127" t="s">
        <v>179</v>
      </c>
      <c r="E11" s="53"/>
      <c r="F11" s="54"/>
      <c r="G11" s="75"/>
      <c r="H11" s="243" t="s">
        <v>206</v>
      </c>
      <c r="I11" s="243"/>
      <c r="J11" s="48"/>
      <c r="K11" s="76" t="s">
        <v>161</v>
      </c>
    </row>
    <row r="12" spans="1:11" ht="126" customHeight="1" x14ac:dyDescent="0.25">
      <c r="A12" s="49" t="s">
        <v>33</v>
      </c>
      <c r="B12" s="44" t="s">
        <v>158</v>
      </c>
      <c r="C12" s="128"/>
      <c r="D12" s="127" t="s">
        <v>195</v>
      </c>
      <c r="E12" s="51"/>
      <c r="F12" s="52"/>
      <c r="G12" s="75"/>
      <c r="H12" s="348" t="s">
        <v>223</v>
      </c>
      <c r="I12" s="243"/>
      <c r="J12" s="48"/>
      <c r="K12" s="192" t="s">
        <v>224</v>
      </c>
    </row>
    <row r="13" spans="1:11" ht="60" customHeight="1" x14ac:dyDescent="0.25">
      <c r="A13" s="49" t="s">
        <v>34</v>
      </c>
      <c r="B13" s="47" t="s">
        <v>159</v>
      </c>
      <c r="C13" s="167"/>
      <c r="D13" s="127" t="s">
        <v>196</v>
      </c>
      <c r="E13" s="51" t="s">
        <v>1</v>
      </c>
      <c r="F13" s="52"/>
      <c r="G13" s="75"/>
      <c r="H13" s="243" t="s">
        <v>225</v>
      </c>
      <c r="I13" s="243"/>
      <c r="J13" s="48"/>
      <c r="K13" s="76" t="s">
        <v>232</v>
      </c>
    </row>
    <row r="14" spans="1:11" ht="81" customHeight="1" x14ac:dyDescent="0.25">
      <c r="A14" s="49" t="s">
        <v>35</v>
      </c>
      <c r="B14" s="47" t="s">
        <v>160</v>
      </c>
      <c r="C14" s="167"/>
      <c r="D14" s="170" t="s">
        <v>204</v>
      </c>
      <c r="E14" s="51"/>
      <c r="F14" s="52"/>
      <c r="G14" s="75"/>
      <c r="H14" s="243" t="s">
        <v>225</v>
      </c>
      <c r="I14" s="243"/>
      <c r="J14" s="50"/>
      <c r="K14" s="76" t="s">
        <v>214</v>
      </c>
    </row>
    <row r="15" spans="1:11" ht="10.5" customHeight="1" x14ac:dyDescent="0.25">
      <c r="D15" s="172"/>
      <c r="E15" s="126" t="s">
        <v>39</v>
      </c>
      <c r="F15" s="126"/>
      <c r="G15" s="126"/>
      <c r="H15" s="126"/>
      <c r="I15" s="126"/>
    </row>
    <row r="16" spans="1:11" ht="14" x14ac:dyDescent="0.3">
      <c r="A16" s="70" t="s">
        <v>36</v>
      </c>
      <c r="B16" s="71"/>
      <c r="C16" s="13"/>
      <c r="D16" s="171"/>
      <c r="I16" s="254" t="s">
        <v>40</v>
      </c>
      <c r="J16" s="255"/>
      <c r="K16" s="256"/>
    </row>
    <row r="17" spans="1:11" x14ac:dyDescent="0.25">
      <c r="D17" s="173"/>
    </row>
    <row r="18" spans="1:11" ht="14" x14ac:dyDescent="0.3">
      <c r="A18" s="349" t="s">
        <v>119</v>
      </c>
      <c r="B18" s="349"/>
      <c r="C18" s="349"/>
      <c r="D18" s="350"/>
      <c r="E18" s="349"/>
      <c r="F18" s="349"/>
      <c r="G18" s="349"/>
      <c r="H18" s="349"/>
      <c r="I18" s="349"/>
      <c r="J18" s="349"/>
      <c r="K18" s="349"/>
    </row>
    <row r="19" spans="1:11" ht="77.25" customHeight="1" x14ac:dyDescent="0.25">
      <c r="A19" s="125" t="s">
        <v>118</v>
      </c>
      <c r="B19" s="344" t="s">
        <v>222</v>
      </c>
      <c r="C19" s="345"/>
      <c r="D19" s="345"/>
      <c r="E19" s="345"/>
      <c r="F19" s="345"/>
      <c r="G19" s="345"/>
      <c r="H19" s="345"/>
      <c r="I19" s="345"/>
      <c r="J19" s="345"/>
      <c r="K19" s="346"/>
    </row>
    <row r="20" spans="1:11" ht="148.5" customHeight="1" x14ac:dyDescent="0.25">
      <c r="A20" s="125" t="s">
        <v>117</v>
      </c>
      <c r="B20" s="344" t="s">
        <v>226</v>
      </c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ht="52.5" customHeight="1" x14ac:dyDescent="0.25">
      <c r="A21" s="125" t="s">
        <v>116</v>
      </c>
      <c r="B21" s="347" t="s">
        <v>228</v>
      </c>
      <c r="C21" s="345"/>
      <c r="D21" s="345"/>
      <c r="E21" s="345"/>
      <c r="F21" s="345"/>
      <c r="G21" s="345"/>
      <c r="H21" s="345"/>
      <c r="I21" s="345"/>
      <c r="J21" s="345"/>
      <c r="K21" s="346"/>
    </row>
  </sheetData>
  <mergeCells count="22">
    <mergeCell ref="B19:K19"/>
    <mergeCell ref="B20:K20"/>
    <mergeCell ref="B21:K21"/>
    <mergeCell ref="H11:I11"/>
    <mergeCell ref="H12:I12"/>
    <mergeCell ref="H13:I13"/>
    <mergeCell ref="H14:I14"/>
    <mergeCell ref="I16:K16"/>
    <mergeCell ref="A18:K18"/>
    <mergeCell ref="H10:I10"/>
    <mergeCell ref="J1:K1"/>
    <mergeCell ref="F2:G2"/>
    <mergeCell ref="J2:K2"/>
    <mergeCell ref="C3:K3"/>
    <mergeCell ref="C4:K4"/>
    <mergeCell ref="A5:K5"/>
    <mergeCell ref="H7:I7"/>
    <mergeCell ref="E8:F8"/>
    <mergeCell ref="H8:I8"/>
    <mergeCell ref="H9:I9"/>
    <mergeCell ref="E7:F7"/>
    <mergeCell ref="E6:H6"/>
  </mergeCells>
  <pageMargins left="0.49" right="0.32" top="0.31" bottom="0.19" header="0.17" footer="0.24"/>
  <pageSetup paperSize="9" scale="8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kMesApp0">
              <controlPr defaultSize="0" autoFill="0" autoLine="0" autoPict="0" macro="[1]!chkMesApp0_Clic">
                <anchor moveWithCells="1">
                  <from>
                    <xdr:col>9</xdr:col>
                    <xdr:colOff>38100</xdr:colOff>
                    <xdr:row>7</xdr:row>
                    <xdr:rowOff>114300</xdr:rowOff>
                  </from>
                  <to>
                    <xdr:col>10</xdr:col>
                    <xdr:colOff>31750</xdr:colOff>
                    <xdr:row>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kUrgenceFaible">
              <controlPr defaultSize="0" autoFill="0" autoLine="0" autoPict="0">
                <anchor moveWithCells="1">
                  <from>
                    <xdr:col>9</xdr:col>
                    <xdr:colOff>31750</xdr:colOff>
                    <xdr:row>14</xdr:row>
                    <xdr:rowOff>114300</xdr:rowOff>
                  </from>
                  <to>
                    <xdr:col>10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kUrgenceMoy">
              <controlPr defaultSize="0" autoFill="0" autoLine="0" autoPict="0">
                <anchor moveWithCells="1">
                  <from>
                    <xdr:col>10</xdr:col>
                    <xdr:colOff>374650</xdr:colOff>
                    <xdr:row>14</xdr:row>
                    <xdr:rowOff>114300</xdr:rowOff>
                  </from>
                  <to>
                    <xdr:col>10</xdr:col>
                    <xdr:colOff>869950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kUrgenceElev">
              <controlPr defaultSize="0" autoFill="0" autoLine="0" autoPict="0">
                <anchor moveWithCells="1">
                  <from>
                    <xdr:col>10</xdr:col>
                    <xdr:colOff>946150</xdr:colOff>
                    <xdr:row>14</xdr:row>
                    <xdr:rowOff>114300</xdr:rowOff>
                  </from>
                  <to>
                    <xdr:col>10</xdr:col>
                    <xdr:colOff>1555750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kMesApp1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114300</xdr:rowOff>
                  </from>
                  <to>
                    <xdr:col>10</xdr:col>
                    <xdr:colOff>31750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kMesApp2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114300</xdr:rowOff>
                  </from>
                  <to>
                    <xdr:col>10</xdr:col>
                    <xdr:colOff>31750</xdr:colOff>
                    <xdr:row>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kMesApp3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114300</xdr:rowOff>
                  </from>
                  <to>
                    <xdr:col>10</xdr:col>
                    <xdr:colOff>31750</xdr:colOff>
                    <xdr:row>10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kMesApp4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114300</xdr:rowOff>
                  </from>
                  <to>
                    <xdr:col>10</xdr:col>
                    <xdr:colOff>31750</xdr:colOff>
                    <xdr:row>11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kMesApp5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114300</xdr:rowOff>
                  </from>
                  <to>
                    <xdr:col>10</xdr:col>
                    <xdr:colOff>31750</xdr:colOff>
                    <xdr:row>12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kMesApp6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114300</xdr:rowOff>
                  </from>
                  <to>
                    <xdr:col>10</xdr:col>
                    <xdr:colOff>31750</xdr:colOff>
                    <xdr:row>13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kIntervNecOui">
              <controlPr defaultSize="0" autoFill="0" autoLine="0" autoPict="0" macro="[1]!Caseàcocher27_Clic">
                <anchor moveWithCells="1">
                  <from>
                    <xdr:col>1</xdr:col>
                    <xdr:colOff>793750</xdr:colOff>
                    <xdr:row>14</xdr:row>
                    <xdr:rowOff>114300</xdr:rowOff>
                  </from>
                  <to>
                    <xdr:col>1</xdr:col>
                    <xdr:colOff>1143000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kIntervNecNon">
              <controlPr defaultSize="0" autoFill="0" autoLine="0" autoPict="0">
                <anchor moveWithCells="1">
                  <from>
                    <xdr:col>1</xdr:col>
                    <xdr:colOff>1212850</xdr:colOff>
                    <xdr:row>14</xdr:row>
                    <xdr:rowOff>114300</xdr:rowOff>
                  </from>
                  <to>
                    <xdr:col>1</xdr:col>
                    <xdr:colOff>1631950</xdr:colOff>
                    <xdr:row>16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9"/>
  <sheetViews>
    <sheetView topLeftCell="A4" workbookViewId="0">
      <selection activeCell="L46" sqref="L46"/>
    </sheetView>
  </sheetViews>
  <sheetFormatPr baseColWidth="10" defaultColWidth="11.453125" defaultRowHeight="14.5" x14ac:dyDescent="0.35"/>
  <cols>
    <col min="1" max="9" width="11.453125" style="168"/>
    <col min="10" max="10" width="21" style="168" bestFit="1" customWidth="1"/>
    <col min="11" max="11" width="19" style="168" bestFit="1" customWidth="1"/>
    <col min="12" max="12" width="16.26953125" style="168" bestFit="1" customWidth="1"/>
    <col min="13" max="13" width="15.453125" style="168" bestFit="1" customWidth="1"/>
    <col min="14" max="16384" width="11.453125" style="168"/>
  </cols>
  <sheetData>
    <row r="1" spans="1:12" x14ac:dyDescent="0.35">
      <c r="A1" s="168" t="s">
        <v>162</v>
      </c>
      <c r="B1" s="168" t="s">
        <v>53</v>
      </c>
      <c r="C1" s="168" t="s">
        <v>163</v>
      </c>
      <c r="D1" s="168" t="s">
        <v>164</v>
      </c>
      <c r="E1" s="168" t="s">
        <v>165</v>
      </c>
      <c r="F1" s="168" t="s">
        <v>166</v>
      </c>
      <c r="G1" s="168" t="s">
        <v>167</v>
      </c>
      <c r="H1" s="168" t="s">
        <v>168</v>
      </c>
    </row>
    <row r="2" spans="1:12" x14ac:dyDescent="0.35">
      <c r="A2" s="168">
        <v>1</v>
      </c>
      <c r="B2" s="168" t="s">
        <v>169</v>
      </c>
      <c r="C2" s="168">
        <v>61</v>
      </c>
      <c r="D2" s="168">
        <v>3.2</v>
      </c>
      <c r="E2" s="168">
        <v>1</v>
      </c>
      <c r="F2" s="168" t="s">
        <v>170</v>
      </c>
      <c r="G2" s="168" t="s">
        <v>171</v>
      </c>
      <c r="H2" s="169">
        <v>44411</v>
      </c>
    </row>
    <row r="3" spans="1:12" x14ac:dyDescent="0.35">
      <c r="A3" s="168">
        <v>2</v>
      </c>
      <c r="B3" s="168" t="s">
        <v>169</v>
      </c>
      <c r="C3" s="168">
        <v>34.200000000000003</v>
      </c>
      <c r="D3" s="168">
        <v>0.9</v>
      </c>
      <c r="E3" s="168">
        <v>1</v>
      </c>
      <c r="F3" s="168" t="s">
        <v>170</v>
      </c>
      <c r="G3" s="168" t="s">
        <v>171</v>
      </c>
      <c r="H3" s="169">
        <v>44411</v>
      </c>
    </row>
    <row r="4" spans="1:12" x14ac:dyDescent="0.35">
      <c r="A4" s="168">
        <v>3</v>
      </c>
      <c r="B4" s="168" t="s">
        <v>169</v>
      </c>
      <c r="C4" s="168">
        <v>26.9</v>
      </c>
      <c r="D4" s="168">
        <v>0.5</v>
      </c>
      <c r="E4" s="168">
        <v>1</v>
      </c>
      <c r="F4" s="168" t="s">
        <v>170</v>
      </c>
      <c r="G4" s="168" t="s">
        <v>171</v>
      </c>
      <c r="H4" s="169">
        <v>44411</v>
      </c>
    </row>
    <row r="5" spans="1:12" x14ac:dyDescent="0.35">
      <c r="A5" s="168">
        <v>4</v>
      </c>
      <c r="B5" s="168" t="s">
        <v>169</v>
      </c>
      <c r="C5" s="168">
        <v>22</v>
      </c>
      <c r="D5" s="168">
        <v>0.3</v>
      </c>
      <c r="E5" s="168">
        <v>1</v>
      </c>
      <c r="F5" s="168" t="s">
        <v>170</v>
      </c>
      <c r="G5" s="168" t="s">
        <v>171</v>
      </c>
      <c r="H5" s="169">
        <v>44411</v>
      </c>
    </row>
    <row r="6" spans="1:12" x14ac:dyDescent="0.35">
      <c r="A6" s="168">
        <v>5</v>
      </c>
      <c r="B6" s="168" t="s">
        <v>169</v>
      </c>
      <c r="C6" s="168">
        <v>40.1</v>
      </c>
      <c r="D6" s="168">
        <v>1.35</v>
      </c>
      <c r="E6" s="168">
        <v>1</v>
      </c>
      <c r="F6" s="168" t="s">
        <v>170</v>
      </c>
      <c r="G6" s="168" t="s">
        <v>171</v>
      </c>
      <c r="H6" s="169">
        <v>44411</v>
      </c>
    </row>
    <row r="7" spans="1:12" x14ac:dyDescent="0.35">
      <c r="A7" s="168">
        <v>6</v>
      </c>
      <c r="B7" s="168" t="s">
        <v>169</v>
      </c>
      <c r="C7" s="168">
        <v>23.1</v>
      </c>
      <c r="D7" s="168">
        <v>0.4</v>
      </c>
      <c r="E7" s="168">
        <v>1</v>
      </c>
      <c r="F7" s="168" t="s">
        <v>170</v>
      </c>
      <c r="G7" s="168" t="s">
        <v>171</v>
      </c>
      <c r="H7" s="169">
        <v>44411</v>
      </c>
    </row>
    <row r="8" spans="1:12" x14ac:dyDescent="0.35">
      <c r="A8" s="168">
        <v>7</v>
      </c>
      <c r="B8" s="168" t="s">
        <v>169</v>
      </c>
      <c r="C8" s="168">
        <v>18.100000000000001</v>
      </c>
      <c r="D8" s="168">
        <v>0.15</v>
      </c>
      <c r="E8" s="168">
        <v>1</v>
      </c>
      <c r="F8" s="168" t="s">
        <v>170</v>
      </c>
      <c r="G8" s="168" t="s">
        <v>171</v>
      </c>
      <c r="H8" s="169">
        <v>44411</v>
      </c>
    </row>
    <row r="9" spans="1:12" x14ac:dyDescent="0.35">
      <c r="A9" s="168">
        <v>8</v>
      </c>
      <c r="B9" s="168" t="s">
        <v>169</v>
      </c>
      <c r="C9" s="168">
        <v>38</v>
      </c>
      <c r="D9" s="168">
        <v>1.2</v>
      </c>
      <c r="E9" s="168">
        <v>1</v>
      </c>
      <c r="F9" s="168" t="s">
        <v>170</v>
      </c>
      <c r="G9" s="168" t="s">
        <v>171</v>
      </c>
      <c r="H9" s="169">
        <v>44411</v>
      </c>
      <c r="J9" s="168" t="s">
        <v>172</v>
      </c>
      <c r="K9" s="168" t="s">
        <v>173</v>
      </c>
    </row>
    <row r="10" spans="1:12" x14ac:dyDescent="0.35">
      <c r="A10" s="168">
        <v>9</v>
      </c>
      <c r="B10" s="168" t="s">
        <v>169</v>
      </c>
      <c r="C10" s="168">
        <v>27.4</v>
      </c>
      <c r="D10" s="168">
        <v>0.6</v>
      </c>
      <c r="E10" s="168">
        <v>1</v>
      </c>
      <c r="F10" s="168" t="s">
        <v>170</v>
      </c>
      <c r="G10" s="168" t="s">
        <v>171</v>
      </c>
      <c r="H10" s="169">
        <v>44411</v>
      </c>
      <c r="J10" s="168" t="s">
        <v>169</v>
      </c>
      <c r="K10" s="168">
        <v>512</v>
      </c>
      <c r="L10" s="168">
        <f>100/$K$13*K10</f>
        <v>97.126055202504034</v>
      </c>
    </row>
    <row r="11" spans="1:12" x14ac:dyDescent="0.35">
      <c r="A11" s="168">
        <v>10</v>
      </c>
      <c r="B11" s="168" t="s">
        <v>169</v>
      </c>
      <c r="C11" s="168">
        <v>22</v>
      </c>
      <c r="D11" s="168">
        <v>0.3</v>
      </c>
      <c r="E11" s="168">
        <v>1</v>
      </c>
      <c r="F11" s="168" t="s">
        <v>170</v>
      </c>
      <c r="G11" s="168" t="s">
        <v>171</v>
      </c>
      <c r="H11" s="169">
        <v>44411</v>
      </c>
      <c r="J11" s="168" t="s">
        <v>174</v>
      </c>
      <c r="K11" s="168">
        <v>12.1</v>
      </c>
      <c r="L11" s="168">
        <f t="shared" ref="L11:L13" si="0">100/$K$13*K11</f>
        <v>2.2953618514654273</v>
      </c>
    </row>
    <row r="12" spans="1:12" x14ac:dyDescent="0.35">
      <c r="A12" s="168">
        <v>11</v>
      </c>
      <c r="B12" s="168" t="s">
        <v>169</v>
      </c>
      <c r="C12" s="168">
        <v>32.9</v>
      </c>
      <c r="D12" s="168">
        <v>0.8</v>
      </c>
      <c r="E12" s="168">
        <v>1</v>
      </c>
      <c r="F12" s="168" t="s">
        <v>170</v>
      </c>
      <c r="G12" s="168" t="s">
        <v>171</v>
      </c>
      <c r="H12" s="169">
        <v>44411</v>
      </c>
      <c r="J12" s="168" t="s">
        <v>175</v>
      </c>
      <c r="K12" s="168">
        <v>3.05</v>
      </c>
      <c r="L12" s="168">
        <f t="shared" si="0"/>
        <v>0.57858294603054161</v>
      </c>
    </row>
    <row r="13" spans="1:12" x14ac:dyDescent="0.35">
      <c r="A13" s="168">
        <v>12</v>
      </c>
      <c r="B13" s="168" t="s">
        <v>169</v>
      </c>
      <c r="C13" s="168">
        <v>29.1</v>
      </c>
      <c r="D13" s="168">
        <v>0.7</v>
      </c>
      <c r="E13" s="168">
        <v>1</v>
      </c>
      <c r="F13" s="168" t="s">
        <v>170</v>
      </c>
      <c r="G13" s="168" t="s">
        <v>171</v>
      </c>
      <c r="H13" s="169">
        <v>44411</v>
      </c>
      <c r="J13" s="168" t="s">
        <v>176</v>
      </c>
      <c r="K13" s="168">
        <v>527.15</v>
      </c>
      <c r="L13" s="168">
        <f t="shared" si="0"/>
        <v>100</v>
      </c>
    </row>
    <row r="14" spans="1:12" x14ac:dyDescent="0.35">
      <c r="A14" s="168">
        <v>13</v>
      </c>
      <c r="B14" s="168" t="s">
        <v>169</v>
      </c>
      <c r="C14" s="168">
        <v>33</v>
      </c>
      <c r="D14" s="168">
        <v>0.9</v>
      </c>
      <c r="E14" s="168">
        <v>1</v>
      </c>
      <c r="F14" s="168" t="s">
        <v>170</v>
      </c>
      <c r="G14" s="168" t="s">
        <v>171</v>
      </c>
      <c r="H14" s="169">
        <v>44411</v>
      </c>
    </row>
    <row r="15" spans="1:12" x14ac:dyDescent="0.35">
      <c r="A15" s="168">
        <v>14</v>
      </c>
      <c r="B15" s="168" t="s">
        <v>169</v>
      </c>
      <c r="C15" s="168">
        <v>26.9</v>
      </c>
      <c r="D15" s="168">
        <v>0.5</v>
      </c>
      <c r="E15" s="168">
        <v>1</v>
      </c>
      <c r="F15" s="168" t="s">
        <v>170</v>
      </c>
      <c r="G15" s="168" t="s">
        <v>171</v>
      </c>
      <c r="H15" s="169">
        <v>44411</v>
      </c>
    </row>
    <row r="16" spans="1:12" x14ac:dyDescent="0.35">
      <c r="A16" s="168">
        <v>15</v>
      </c>
      <c r="B16" s="168" t="s">
        <v>169</v>
      </c>
      <c r="C16" s="168">
        <v>19.3</v>
      </c>
      <c r="D16" s="168">
        <v>0.2</v>
      </c>
      <c r="E16" s="168">
        <v>1</v>
      </c>
      <c r="F16" s="168" t="s">
        <v>170</v>
      </c>
      <c r="G16" s="168" t="s">
        <v>171</v>
      </c>
      <c r="H16" s="169">
        <v>44411</v>
      </c>
    </row>
    <row r="17" spans="1:8" x14ac:dyDescent="0.35">
      <c r="A17" s="168">
        <v>16</v>
      </c>
      <c r="B17" s="168" t="s">
        <v>169</v>
      </c>
      <c r="C17" s="168">
        <v>29.9</v>
      </c>
      <c r="D17" s="168">
        <v>0.7</v>
      </c>
      <c r="E17" s="168">
        <v>1</v>
      </c>
      <c r="F17" s="168" t="s">
        <v>170</v>
      </c>
      <c r="G17" s="168" t="s">
        <v>171</v>
      </c>
      <c r="H17" s="169">
        <v>44411</v>
      </c>
    </row>
    <row r="18" spans="1:8" x14ac:dyDescent="0.35">
      <c r="A18" s="168">
        <v>17</v>
      </c>
      <c r="B18" s="168" t="s">
        <v>169</v>
      </c>
      <c r="C18" s="168">
        <v>19</v>
      </c>
      <c r="D18" s="168">
        <v>0.2</v>
      </c>
      <c r="E18" s="168">
        <v>1</v>
      </c>
      <c r="F18" s="168" t="s">
        <v>170</v>
      </c>
      <c r="G18" s="168" t="s">
        <v>171</v>
      </c>
      <c r="H18" s="169">
        <v>44411</v>
      </c>
    </row>
    <row r="19" spans="1:8" x14ac:dyDescent="0.35">
      <c r="A19" s="168">
        <v>18</v>
      </c>
      <c r="B19" s="168" t="s">
        <v>169</v>
      </c>
      <c r="C19" s="168">
        <v>38.1</v>
      </c>
      <c r="D19" s="168">
        <v>1.2</v>
      </c>
      <c r="E19" s="168">
        <v>1</v>
      </c>
      <c r="F19" s="168" t="s">
        <v>170</v>
      </c>
      <c r="G19" s="168" t="s">
        <v>171</v>
      </c>
      <c r="H19" s="169">
        <v>44411</v>
      </c>
    </row>
    <row r="20" spans="1:8" x14ac:dyDescent="0.35">
      <c r="A20" s="168">
        <v>19</v>
      </c>
      <c r="B20" s="168" t="s">
        <v>169</v>
      </c>
      <c r="C20" s="168">
        <v>34.6</v>
      </c>
      <c r="D20" s="168">
        <v>0.9</v>
      </c>
      <c r="E20" s="168">
        <v>1</v>
      </c>
      <c r="F20" s="168" t="s">
        <v>170</v>
      </c>
      <c r="G20" s="168" t="s">
        <v>171</v>
      </c>
      <c r="H20" s="169">
        <v>44411</v>
      </c>
    </row>
    <row r="21" spans="1:8" x14ac:dyDescent="0.35">
      <c r="A21" s="168">
        <v>20</v>
      </c>
      <c r="B21" s="168" t="s">
        <v>169</v>
      </c>
      <c r="C21" s="168">
        <v>30.1</v>
      </c>
      <c r="D21" s="168">
        <v>0.7</v>
      </c>
      <c r="E21" s="168">
        <v>1</v>
      </c>
      <c r="F21" s="168" t="s">
        <v>170</v>
      </c>
      <c r="G21" s="168" t="s">
        <v>171</v>
      </c>
      <c r="H21" s="169">
        <v>44411</v>
      </c>
    </row>
    <row r="22" spans="1:8" x14ac:dyDescent="0.35">
      <c r="A22" s="168">
        <v>21</v>
      </c>
      <c r="B22" s="168" t="s">
        <v>169</v>
      </c>
      <c r="C22" s="168">
        <v>24</v>
      </c>
      <c r="D22" s="168">
        <v>0.4</v>
      </c>
      <c r="E22" s="168">
        <v>1</v>
      </c>
      <c r="F22" s="168" t="s">
        <v>170</v>
      </c>
      <c r="G22" s="168" t="s">
        <v>171</v>
      </c>
      <c r="H22" s="169">
        <v>44411</v>
      </c>
    </row>
    <row r="23" spans="1:8" x14ac:dyDescent="0.35">
      <c r="A23" s="168">
        <v>22</v>
      </c>
      <c r="B23" s="168" t="s">
        <v>169</v>
      </c>
      <c r="C23" s="168">
        <v>23.6</v>
      </c>
      <c r="D23" s="168">
        <v>0.4</v>
      </c>
      <c r="E23" s="168">
        <v>1</v>
      </c>
      <c r="F23" s="168" t="s">
        <v>170</v>
      </c>
      <c r="G23" s="168" t="s">
        <v>171</v>
      </c>
      <c r="H23" s="169">
        <v>44411</v>
      </c>
    </row>
    <row r="24" spans="1:8" x14ac:dyDescent="0.35">
      <c r="A24" s="168">
        <v>23</v>
      </c>
      <c r="B24" s="168" t="s">
        <v>169</v>
      </c>
      <c r="C24" s="168">
        <v>29.1</v>
      </c>
      <c r="D24" s="168">
        <v>0.7</v>
      </c>
      <c r="E24" s="168">
        <v>1</v>
      </c>
      <c r="F24" s="168" t="s">
        <v>170</v>
      </c>
      <c r="G24" s="168" t="s">
        <v>171</v>
      </c>
      <c r="H24" s="169">
        <v>44411</v>
      </c>
    </row>
    <row r="25" spans="1:8" x14ac:dyDescent="0.35">
      <c r="A25" s="168">
        <v>24</v>
      </c>
      <c r="B25" s="168" t="s">
        <v>169</v>
      </c>
      <c r="C25" s="168">
        <v>17.3</v>
      </c>
      <c r="D25" s="168">
        <v>0.15</v>
      </c>
      <c r="E25" s="168">
        <v>1</v>
      </c>
      <c r="F25" s="168" t="s">
        <v>170</v>
      </c>
      <c r="G25" s="168" t="s">
        <v>171</v>
      </c>
      <c r="H25" s="169">
        <v>44411</v>
      </c>
    </row>
    <row r="26" spans="1:8" x14ac:dyDescent="0.35">
      <c r="A26" s="168">
        <v>25</v>
      </c>
      <c r="B26" s="168" t="s">
        <v>169</v>
      </c>
      <c r="C26" s="168">
        <v>23.1</v>
      </c>
      <c r="D26" s="168">
        <v>0.4</v>
      </c>
      <c r="E26" s="168">
        <v>1</v>
      </c>
      <c r="F26" s="168" t="s">
        <v>170</v>
      </c>
      <c r="G26" s="168" t="s">
        <v>171</v>
      </c>
      <c r="H26" s="169">
        <v>44411</v>
      </c>
    </row>
    <row r="27" spans="1:8" x14ac:dyDescent="0.35">
      <c r="A27" s="168">
        <v>26</v>
      </c>
      <c r="B27" s="168" t="s">
        <v>169</v>
      </c>
      <c r="C27" s="168">
        <v>25</v>
      </c>
      <c r="D27" s="168">
        <v>0.5</v>
      </c>
      <c r="E27" s="168">
        <v>1</v>
      </c>
      <c r="F27" s="168" t="s">
        <v>170</v>
      </c>
      <c r="G27" s="168" t="s">
        <v>171</v>
      </c>
      <c r="H27" s="169">
        <v>44411</v>
      </c>
    </row>
    <row r="28" spans="1:8" x14ac:dyDescent="0.35">
      <c r="A28" s="168">
        <v>27</v>
      </c>
      <c r="B28" s="168" t="s">
        <v>169</v>
      </c>
      <c r="C28" s="168">
        <v>37</v>
      </c>
      <c r="D28" s="168">
        <v>1.2</v>
      </c>
      <c r="E28" s="168">
        <v>1</v>
      </c>
      <c r="F28" s="168" t="s">
        <v>170</v>
      </c>
      <c r="G28" s="168" t="s">
        <v>171</v>
      </c>
      <c r="H28" s="169">
        <v>44411</v>
      </c>
    </row>
    <row r="29" spans="1:8" x14ac:dyDescent="0.35">
      <c r="A29" s="168">
        <v>28</v>
      </c>
      <c r="B29" s="168" t="s">
        <v>169</v>
      </c>
      <c r="C29" s="168">
        <v>23.1</v>
      </c>
      <c r="D29" s="168">
        <v>0.4</v>
      </c>
      <c r="E29" s="168">
        <v>1</v>
      </c>
      <c r="F29" s="168" t="s">
        <v>170</v>
      </c>
      <c r="G29" s="168" t="s">
        <v>171</v>
      </c>
      <c r="H29" s="169">
        <v>44411</v>
      </c>
    </row>
    <row r="30" spans="1:8" x14ac:dyDescent="0.35">
      <c r="A30" s="168">
        <v>29</v>
      </c>
      <c r="B30" s="168" t="s">
        <v>169</v>
      </c>
      <c r="C30" s="168">
        <v>35.1</v>
      </c>
      <c r="D30" s="168">
        <v>1.05</v>
      </c>
      <c r="E30" s="168">
        <v>1</v>
      </c>
      <c r="F30" s="168" t="s">
        <v>170</v>
      </c>
      <c r="G30" s="168" t="s">
        <v>171</v>
      </c>
      <c r="H30" s="169">
        <v>44411</v>
      </c>
    </row>
    <row r="31" spans="1:8" x14ac:dyDescent="0.35">
      <c r="A31" s="168">
        <v>30</v>
      </c>
      <c r="B31" s="168" t="s">
        <v>169</v>
      </c>
      <c r="C31" s="168">
        <v>16.8</v>
      </c>
      <c r="D31" s="168">
        <v>0.1</v>
      </c>
      <c r="E31" s="168">
        <v>1</v>
      </c>
      <c r="F31" s="168" t="s">
        <v>170</v>
      </c>
      <c r="G31" s="168" t="s">
        <v>171</v>
      </c>
      <c r="H31" s="169">
        <v>44411</v>
      </c>
    </row>
    <row r="32" spans="1:8" x14ac:dyDescent="0.35">
      <c r="A32" s="168">
        <v>31</v>
      </c>
      <c r="B32" s="168" t="s">
        <v>169</v>
      </c>
      <c r="C32" s="168">
        <v>15.7</v>
      </c>
      <c r="D32" s="168">
        <v>0.1</v>
      </c>
      <c r="E32" s="168">
        <v>1</v>
      </c>
      <c r="F32" s="168" t="s">
        <v>170</v>
      </c>
      <c r="G32" s="168" t="s">
        <v>171</v>
      </c>
      <c r="H32" s="169">
        <v>44411</v>
      </c>
    </row>
    <row r="33" spans="1:13" x14ac:dyDescent="0.35">
      <c r="A33" s="168">
        <v>32</v>
      </c>
      <c r="B33" s="168" t="s">
        <v>169</v>
      </c>
      <c r="C33" s="168">
        <v>21.1</v>
      </c>
      <c r="D33" s="168">
        <v>0.3</v>
      </c>
      <c r="E33" s="168">
        <v>1</v>
      </c>
      <c r="F33" s="168" t="s">
        <v>170</v>
      </c>
      <c r="G33" s="168" t="s">
        <v>171</v>
      </c>
      <c r="H33" s="169">
        <v>44411</v>
      </c>
    </row>
    <row r="34" spans="1:13" x14ac:dyDescent="0.35">
      <c r="A34" s="168">
        <v>33</v>
      </c>
      <c r="B34" s="168" t="s">
        <v>169</v>
      </c>
      <c r="C34" s="168">
        <v>24.1</v>
      </c>
      <c r="D34" s="168">
        <v>0.4</v>
      </c>
      <c r="E34" s="168">
        <v>1</v>
      </c>
      <c r="F34" s="168" t="s">
        <v>170</v>
      </c>
      <c r="G34" s="168" t="s">
        <v>171</v>
      </c>
      <c r="H34" s="169">
        <v>44411</v>
      </c>
    </row>
    <row r="35" spans="1:13" x14ac:dyDescent="0.35">
      <c r="A35" s="168">
        <v>34</v>
      </c>
      <c r="B35" s="168" t="s">
        <v>169</v>
      </c>
      <c r="C35" s="168">
        <v>44</v>
      </c>
      <c r="D35" s="168">
        <v>1.65</v>
      </c>
      <c r="E35" s="168">
        <v>1</v>
      </c>
      <c r="F35" s="168" t="s">
        <v>170</v>
      </c>
      <c r="G35" s="168" t="s">
        <v>171</v>
      </c>
      <c r="H35" s="169">
        <v>44411</v>
      </c>
    </row>
    <row r="36" spans="1:13" x14ac:dyDescent="0.35">
      <c r="A36" s="168">
        <v>35</v>
      </c>
      <c r="B36" s="168" t="s">
        <v>169</v>
      </c>
      <c r="C36" s="168">
        <v>17.100000000000001</v>
      </c>
      <c r="D36" s="168">
        <v>0.15</v>
      </c>
      <c r="E36" s="168">
        <v>1</v>
      </c>
      <c r="F36" s="168" t="s">
        <v>170</v>
      </c>
      <c r="G36" s="168" t="s">
        <v>171</v>
      </c>
      <c r="H36" s="169">
        <v>44411</v>
      </c>
    </row>
    <row r="37" spans="1:13" x14ac:dyDescent="0.35">
      <c r="A37" s="168">
        <v>36</v>
      </c>
      <c r="B37" s="168" t="s">
        <v>174</v>
      </c>
      <c r="C37" s="168">
        <v>35.200000000000003</v>
      </c>
      <c r="D37" s="168">
        <v>0.95</v>
      </c>
      <c r="E37" s="168">
        <v>1</v>
      </c>
      <c r="F37" s="168" t="s">
        <v>170</v>
      </c>
      <c r="G37" s="168" t="s">
        <v>171</v>
      </c>
      <c r="H37" s="169">
        <v>44411</v>
      </c>
    </row>
    <row r="38" spans="1:13" x14ac:dyDescent="0.35">
      <c r="A38" s="168">
        <v>37</v>
      </c>
      <c r="B38" s="168" t="s">
        <v>169</v>
      </c>
      <c r="C38" s="168">
        <v>27.6</v>
      </c>
      <c r="D38" s="168">
        <v>0.6</v>
      </c>
      <c r="E38" s="168">
        <v>1</v>
      </c>
      <c r="F38" s="168" t="s">
        <v>170</v>
      </c>
      <c r="G38" s="168" t="s">
        <v>171</v>
      </c>
      <c r="H38" s="169">
        <v>44411</v>
      </c>
      <c r="J38" s="182" t="s">
        <v>163</v>
      </c>
      <c r="K38" t="s">
        <v>220</v>
      </c>
    </row>
    <row r="39" spans="1:13" x14ac:dyDescent="0.35">
      <c r="A39" s="168">
        <v>38</v>
      </c>
      <c r="B39" s="168" t="s">
        <v>169</v>
      </c>
      <c r="C39" s="168">
        <v>24</v>
      </c>
      <c r="D39" s="168">
        <v>0.4</v>
      </c>
      <c r="E39" s="168">
        <v>1</v>
      </c>
      <c r="F39" s="168" t="s">
        <v>170</v>
      </c>
      <c r="G39" s="168" t="s">
        <v>171</v>
      </c>
      <c r="H39" s="169">
        <v>44411</v>
      </c>
    </row>
    <row r="40" spans="1:13" x14ac:dyDescent="0.35">
      <c r="A40" s="168">
        <v>39</v>
      </c>
      <c r="B40" s="168" t="s">
        <v>169</v>
      </c>
      <c r="C40" s="168">
        <v>26.1</v>
      </c>
      <c r="D40" s="168">
        <v>0.5</v>
      </c>
      <c r="E40" s="168">
        <v>1</v>
      </c>
      <c r="F40" s="168" t="s">
        <v>170</v>
      </c>
      <c r="G40" s="168" t="s">
        <v>171</v>
      </c>
      <c r="H40" s="169">
        <v>44411</v>
      </c>
      <c r="J40" s="182" t="s">
        <v>172</v>
      </c>
      <c r="K40" t="s">
        <v>218</v>
      </c>
      <c r="L40" t="s">
        <v>173</v>
      </c>
      <c r="M40" t="s">
        <v>219</v>
      </c>
    </row>
    <row r="41" spans="1:13" x14ac:dyDescent="0.35">
      <c r="A41" s="168">
        <v>40</v>
      </c>
      <c r="B41" s="168" t="s">
        <v>169</v>
      </c>
      <c r="C41" s="168">
        <v>30.1</v>
      </c>
      <c r="D41" s="168">
        <v>0.7</v>
      </c>
      <c r="E41" s="168">
        <v>1</v>
      </c>
      <c r="F41" s="168" t="s">
        <v>170</v>
      </c>
      <c r="G41" s="168" t="s">
        <v>171</v>
      </c>
      <c r="H41" s="169">
        <v>44411</v>
      </c>
      <c r="J41" s="183" t="s">
        <v>169</v>
      </c>
      <c r="K41" s="184">
        <v>161</v>
      </c>
      <c r="L41" s="184">
        <v>276.2999999999999</v>
      </c>
      <c r="M41" s="184">
        <v>44.340993788819887</v>
      </c>
    </row>
    <row r="42" spans="1:13" x14ac:dyDescent="0.35">
      <c r="A42" s="168">
        <v>41</v>
      </c>
      <c r="B42" s="168" t="s">
        <v>174</v>
      </c>
      <c r="C42" s="168">
        <v>28</v>
      </c>
      <c r="D42" s="168">
        <v>0.55000000000000004</v>
      </c>
      <c r="E42" s="168">
        <v>1</v>
      </c>
      <c r="F42" s="168" t="s">
        <v>170</v>
      </c>
      <c r="G42" s="168" t="s">
        <v>171</v>
      </c>
      <c r="H42" s="169">
        <v>44411</v>
      </c>
      <c r="J42" s="183" t="s">
        <v>174</v>
      </c>
      <c r="K42" s="184">
        <v>3</v>
      </c>
      <c r="L42" s="184">
        <v>3.6500000000000004</v>
      </c>
      <c r="M42" s="184">
        <v>41.233333333333327</v>
      </c>
    </row>
    <row r="43" spans="1:13" x14ac:dyDescent="0.35">
      <c r="A43" s="168">
        <v>42</v>
      </c>
      <c r="B43" s="168" t="s">
        <v>169</v>
      </c>
      <c r="C43" s="168">
        <v>41.9</v>
      </c>
      <c r="D43" s="168">
        <v>1.5</v>
      </c>
      <c r="E43" s="168">
        <v>1</v>
      </c>
      <c r="F43" s="168" t="s">
        <v>170</v>
      </c>
      <c r="G43" s="168" t="s">
        <v>171</v>
      </c>
      <c r="H43" s="169">
        <v>44411</v>
      </c>
      <c r="J43" s="183" t="s">
        <v>175</v>
      </c>
      <c r="K43" s="184">
        <v>1</v>
      </c>
      <c r="L43" s="184">
        <v>1.2</v>
      </c>
      <c r="M43" s="184">
        <v>38.4</v>
      </c>
    </row>
    <row r="44" spans="1:13" x14ac:dyDescent="0.35">
      <c r="A44" s="168">
        <v>43</v>
      </c>
      <c r="B44" s="168" t="s">
        <v>169</v>
      </c>
      <c r="C44" s="168">
        <v>16.899999999999999</v>
      </c>
      <c r="D44" s="168">
        <v>0.1</v>
      </c>
      <c r="E44" s="168">
        <v>1</v>
      </c>
      <c r="F44" s="168" t="s">
        <v>170</v>
      </c>
      <c r="G44" s="168" t="s">
        <v>171</v>
      </c>
      <c r="H44" s="169">
        <v>44411</v>
      </c>
      <c r="J44" s="183" t="s">
        <v>176</v>
      </c>
      <c r="K44" s="184">
        <v>165</v>
      </c>
      <c r="L44" s="184">
        <v>281.14999999999986</v>
      </c>
      <c r="M44" s="184">
        <v>44.248484848484857</v>
      </c>
    </row>
    <row r="45" spans="1:13" x14ac:dyDescent="0.35">
      <c r="A45" s="168">
        <v>44</v>
      </c>
      <c r="B45" s="168" t="s">
        <v>169</v>
      </c>
      <c r="C45" s="168">
        <v>29.1</v>
      </c>
      <c r="D45" s="168">
        <v>0.7</v>
      </c>
      <c r="E45" s="168">
        <v>1</v>
      </c>
      <c r="F45" s="168" t="s">
        <v>170</v>
      </c>
      <c r="G45" s="168" t="s">
        <v>171</v>
      </c>
      <c r="H45" s="169">
        <v>44411</v>
      </c>
      <c r="J45"/>
      <c r="K45"/>
      <c r="L45"/>
    </row>
    <row r="46" spans="1:13" x14ac:dyDescent="0.35">
      <c r="A46" s="168">
        <v>45</v>
      </c>
      <c r="B46" s="168" t="s">
        <v>169</v>
      </c>
      <c r="C46" s="168">
        <v>23.7</v>
      </c>
      <c r="D46" s="168">
        <v>0.4</v>
      </c>
      <c r="E46" s="168">
        <v>1</v>
      </c>
      <c r="F46" s="168" t="s">
        <v>170</v>
      </c>
      <c r="G46" s="168" t="s">
        <v>171</v>
      </c>
      <c r="H46" s="169">
        <v>44411</v>
      </c>
      <c r="J46"/>
      <c r="K46"/>
      <c r="L46"/>
    </row>
    <row r="47" spans="1:13" x14ac:dyDescent="0.35">
      <c r="A47" s="168">
        <v>46</v>
      </c>
      <c r="B47" s="168" t="s">
        <v>169</v>
      </c>
      <c r="C47" s="168">
        <v>18.2</v>
      </c>
      <c r="D47" s="168">
        <v>0.15</v>
      </c>
      <c r="E47" s="168">
        <v>1</v>
      </c>
      <c r="F47" s="168" t="s">
        <v>170</v>
      </c>
      <c r="G47" s="168" t="s">
        <v>171</v>
      </c>
      <c r="H47" s="169">
        <v>44411</v>
      </c>
      <c r="J47"/>
      <c r="K47"/>
      <c r="L47"/>
    </row>
    <row r="48" spans="1:13" x14ac:dyDescent="0.35">
      <c r="A48" s="168">
        <v>47</v>
      </c>
      <c r="B48" s="168" t="s">
        <v>169</v>
      </c>
      <c r="C48" s="168">
        <v>21</v>
      </c>
      <c r="D48" s="168">
        <v>0.3</v>
      </c>
      <c r="E48" s="168">
        <v>1</v>
      </c>
      <c r="F48" s="168" t="s">
        <v>170</v>
      </c>
      <c r="G48" s="168" t="s">
        <v>171</v>
      </c>
      <c r="H48" s="169">
        <v>44411</v>
      </c>
      <c r="J48"/>
      <c r="K48"/>
      <c r="L48"/>
    </row>
    <row r="49" spans="1:12" x14ac:dyDescent="0.35">
      <c r="A49" s="168">
        <v>48</v>
      </c>
      <c r="B49" s="168" t="s">
        <v>169</v>
      </c>
      <c r="C49" s="168">
        <v>19.100000000000001</v>
      </c>
      <c r="D49" s="168">
        <v>0.2</v>
      </c>
      <c r="E49" s="168">
        <v>1</v>
      </c>
      <c r="F49" s="168" t="s">
        <v>170</v>
      </c>
      <c r="G49" s="168" t="s">
        <v>171</v>
      </c>
      <c r="H49" s="169">
        <v>44411</v>
      </c>
      <c r="J49"/>
      <c r="K49"/>
      <c r="L49"/>
    </row>
    <row r="50" spans="1:12" x14ac:dyDescent="0.35">
      <c r="A50" s="168">
        <v>49</v>
      </c>
      <c r="B50" s="168" t="s">
        <v>169</v>
      </c>
      <c r="C50" s="168">
        <v>23.1</v>
      </c>
      <c r="D50" s="168">
        <v>0.4</v>
      </c>
      <c r="E50" s="168">
        <v>1</v>
      </c>
      <c r="F50" s="168" t="s">
        <v>170</v>
      </c>
      <c r="G50" s="168" t="s">
        <v>171</v>
      </c>
      <c r="H50" s="169">
        <v>44411</v>
      </c>
      <c r="J50"/>
      <c r="K50"/>
      <c r="L50"/>
    </row>
    <row r="51" spans="1:12" x14ac:dyDescent="0.35">
      <c r="A51" s="168">
        <v>50</v>
      </c>
      <c r="B51" s="168" t="s">
        <v>169</v>
      </c>
      <c r="C51" s="168">
        <v>23</v>
      </c>
      <c r="D51" s="168">
        <v>0.4</v>
      </c>
      <c r="E51" s="168">
        <v>1</v>
      </c>
      <c r="F51" s="168" t="s">
        <v>170</v>
      </c>
      <c r="G51" s="168" t="s">
        <v>171</v>
      </c>
      <c r="H51" s="169">
        <v>44411</v>
      </c>
      <c r="J51"/>
      <c r="K51"/>
      <c r="L51"/>
    </row>
    <row r="52" spans="1:12" x14ac:dyDescent="0.35">
      <c r="A52" s="168">
        <v>51</v>
      </c>
      <c r="B52" s="168" t="s">
        <v>174</v>
      </c>
      <c r="C52" s="168">
        <v>23.7</v>
      </c>
      <c r="D52" s="168">
        <v>0.35</v>
      </c>
      <c r="E52" s="168">
        <v>1</v>
      </c>
      <c r="F52" s="168" t="s">
        <v>170</v>
      </c>
      <c r="G52" s="168" t="s">
        <v>171</v>
      </c>
      <c r="H52" s="169">
        <v>44411</v>
      </c>
      <c r="J52"/>
      <c r="K52"/>
      <c r="L52"/>
    </row>
    <row r="53" spans="1:12" x14ac:dyDescent="0.35">
      <c r="A53" s="168">
        <v>52</v>
      </c>
      <c r="B53" s="168" t="s">
        <v>174</v>
      </c>
      <c r="C53" s="168">
        <v>29.6</v>
      </c>
      <c r="D53" s="168">
        <v>0.65</v>
      </c>
      <c r="E53" s="168">
        <v>1</v>
      </c>
      <c r="F53" s="168" t="s">
        <v>170</v>
      </c>
      <c r="G53" s="168" t="s">
        <v>171</v>
      </c>
      <c r="H53" s="169">
        <v>44411</v>
      </c>
      <c r="J53"/>
      <c r="K53"/>
      <c r="L53"/>
    </row>
    <row r="54" spans="1:12" x14ac:dyDescent="0.35">
      <c r="A54" s="168">
        <v>53</v>
      </c>
      <c r="B54" s="168" t="s">
        <v>169</v>
      </c>
      <c r="C54" s="168">
        <v>20.2</v>
      </c>
      <c r="D54" s="168">
        <v>0.2</v>
      </c>
      <c r="E54" s="168">
        <v>1</v>
      </c>
      <c r="F54" s="168" t="s">
        <v>170</v>
      </c>
      <c r="G54" s="168" t="s">
        <v>171</v>
      </c>
      <c r="H54" s="169">
        <v>44411</v>
      </c>
      <c r="J54"/>
      <c r="K54"/>
      <c r="L54"/>
    </row>
    <row r="55" spans="1:12" x14ac:dyDescent="0.35">
      <c r="A55" s="168">
        <v>54</v>
      </c>
      <c r="B55" s="168" t="s">
        <v>169</v>
      </c>
      <c r="C55" s="168">
        <v>21</v>
      </c>
      <c r="D55" s="168">
        <v>0.3</v>
      </c>
      <c r="E55" s="168">
        <v>1</v>
      </c>
      <c r="F55" s="168" t="s">
        <v>170</v>
      </c>
      <c r="G55" s="168" t="s">
        <v>171</v>
      </c>
      <c r="H55" s="169">
        <v>44411</v>
      </c>
      <c r="J55"/>
      <c r="K55"/>
      <c r="L55"/>
    </row>
    <row r="56" spans="1:12" x14ac:dyDescent="0.35">
      <c r="A56" s="168">
        <v>55</v>
      </c>
      <c r="B56" s="168" t="s">
        <v>169</v>
      </c>
      <c r="C56" s="168">
        <v>36</v>
      </c>
      <c r="D56" s="168">
        <v>1.05</v>
      </c>
      <c r="E56" s="168">
        <v>1</v>
      </c>
      <c r="F56" s="168" t="s">
        <v>170</v>
      </c>
      <c r="G56" s="168" t="s">
        <v>171</v>
      </c>
      <c r="H56" s="169">
        <v>44411</v>
      </c>
      <c r="J56"/>
      <c r="K56"/>
      <c r="L56"/>
    </row>
    <row r="57" spans="1:12" x14ac:dyDescent="0.35">
      <c r="A57" s="168">
        <v>56</v>
      </c>
      <c r="B57" s="168" t="s">
        <v>169</v>
      </c>
      <c r="C57" s="168">
        <v>28.2</v>
      </c>
      <c r="D57" s="168">
        <v>0.6</v>
      </c>
      <c r="E57" s="168">
        <v>1</v>
      </c>
      <c r="F57" s="168" t="s">
        <v>170</v>
      </c>
      <c r="G57" s="168" t="s">
        <v>171</v>
      </c>
      <c r="H57" s="169">
        <v>44411</v>
      </c>
      <c r="J57"/>
      <c r="K57"/>
      <c r="L57"/>
    </row>
    <row r="58" spans="1:12" x14ac:dyDescent="0.35">
      <c r="A58" s="168">
        <v>57</v>
      </c>
      <c r="B58" s="168" t="s">
        <v>169</v>
      </c>
      <c r="C58" s="168">
        <v>18.7</v>
      </c>
      <c r="D58" s="168">
        <v>0.15</v>
      </c>
      <c r="E58" s="168">
        <v>1</v>
      </c>
      <c r="F58" s="168" t="s">
        <v>170</v>
      </c>
      <c r="G58" s="168" t="s">
        <v>171</v>
      </c>
      <c r="H58" s="169">
        <v>44411</v>
      </c>
    </row>
    <row r="59" spans="1:12" x14ac:dyDescent="0.35">
      <c r="A59" s="168">
        <v>58</v>
      </c>
      <c r="B59" s="168" t="s">
        <v>174</v>
      </c>
      <c r="C59" s="168">
        <v>48</v>
      </c>
      <c r="D59" s="168">
        <v>1.55</v>
      </c>
      <c r="E59" s="168">
        <v>1</v>
      </c>
      <c r="F59" s="168" t="s">
        <v>170</v>
      </c>
      <c r="G59" s="168" t="s">
        <v>171</v>
      </c>
      <c r="H59" s="169">
        <v>44411</v>
      </c>
    </row>
    <row r="60" spans="1:12" x14ac:dyDescent="0.35">
      <c r="A60" s="168">
        <v>59</v>
      </c>
      <c r="B60" s="168" t="s">
        <v>174</v>
      </c>
      <c r="C60" s="168">
        <v>30.1</v>
      </c>
      <c r="D60" s="168">
        <v>0.65</v>
      </c>
      <c r="E60" s="168">
        <v>1</v>
      </c>
      <c r="F60" s="168" t="s">
        <v>170</v>
      </c>
      <c r="G60" s="168" t="s">
        <v>171</v>
      </c>
      <c r="H60" s="169">
        <v>44411</v>
      </c>
    </row>
    <row r="61" spans="1:12" x14ac:dyDescent="0.35">
      <c r="A61" s="168">
        <v>60</v>
      </c>
      <c r="B61" s="168" t="s">
        <v>174</v>
      </c>
      <c r="C61" s="168">
        <v>35.5</v>
      </c>
      <c r="D61" s="168">
        <v>0.95</v>
      </c>
      <c r="E61" s="168">
        <v>1</v>
      </c>
      <c r="F61" s="168" t="s">
        <v>170</v>
      </c>
      <c r="G61" s="168" t="s">
        <v>171</v>
      </c>
      <c r="H61" s="169">
        <v>44411</v>
      </c>
    </row>
    <row r="62" spans="1:12" x14ac:dyDescent="0.35">
      <c r="A62" s="168">
        <v>61</v>
      </c>
      <c r="B62" s="168" t="s">
        <v>174</v>
      </c>
      <c r="C62" s="168">
        <v>25</v>
      </c>
      <c r="D62" s="168">
        <v>0.45</v>
      </c>
      <c r="E62" s="168">
        <v>1</v>
      </c>
      <c r="F62" s="168" t="s">
        <v>170</v>
      </c>
      <c r="G62" s="168" t="s">
        <v>171</v>
      </c>
      <c r="H62" s="169">
        <v>44411</v>
      </c>
    </row>
    <row r="63" spans="1:12" x14ac:dyDescent="0.35">
      <c r="A63" s="168">
        <v>62</v>
      </c>
      <c r="B63" s="168" t="s">
        <v>174</v>
      </c>
      <c r="C63" s="168">
        <v>30.7</v>
      </c>
      <c r="D63" s="168">
        <v>0.65</v>
      </c>
      <c r="E63" s="168">
        <v>1</v>
      </c>
      <c r="F63" s="168" t="s">
        <v>170</v>
      </c>
      <c r="G63" s="168" t="s">
        <v>171</v>
      </c>
      <c r="H63" s="169">
        <v>44411</v>
      </c>
    </row>
    <row r="64" spans="1:12" x14ac:dyDescent="0.35">
      <c r="A64" s="168">
        <v>63</v>
      </c>
      <c r="B64" s="168" t="s">
        <v>174</v>
      </c>
      <c r="C64" s="168">
        <v>16</v>
      </c>
      <c r="D64" s="168">
        <v>0.1</v>
      </c>
      <c r="E64" s="168">
        <v>1</v>
      </c>
      <c r="F64" s="168" t="s">
        <v>170</v>
      </c>
      <c r="G64" s="168" t="s">
        <v>171</v>
      </c>
      <c r="H64" s="169">
        <v>44411</v>
      </c>
    </row>
    <row r="65" spans="1:8" x14ac:dyDescent="0.35">
      <c r="A65" s="168">
        <v>64</v>
      </c>
      <c r="B65" s="168" t="s">
        <v>169</v>
      </c>
      <c r="C65" s="168">
        <v>27.1</v>
      </c>
      <c r="D65" s="168">
        <v>0.6</v>
      </c>
      <c r="E65" s="168">
        <v>1</v>
      </c>
      <c r="F65" s="168" t="s">
        <v>170</v>
      </c>
      <c r="G65" s="168" t="s">
        <v>171</v>
      </c>
      <c r="H65" s="169">
        <v>44411</v>
      </c>
    </row>
    <row r="66" spans="1:8" x14ac:dyDescent="0.35">
      <c r="A66" s="168">
        <v>65</v>
      </c>
      <c r="B66" s="168" t="s">
        <v>169</v>
      </c>
      <c r="C66" s="168">
        <v>32.9</v>
      </c>
      <c r="D66" s="168">
        <v>0.8</v>
      </c>
      <c r="E66" s="168">
        <v>1</v>
      </c>
      <c r="F66" s="168" t="s">
        <v>170</v>
      </c>
      <c r="G66" s="168" t="s">
        <v>171</v>
      </c>
      <c r="H66" s="169">
        <v>44411</v>
      </c>
    </row>
    <row r="67" spans="1:8" x14ac:dyDescent="0.35">
      <c r="A67" s="168">
        <v>66</v>
      </c>
      <c r="B67" s="168" t="s">
        <v>169</v>
      </c>
      <c r="C67" s="168">
        <v>39.200000000000003</v>
      </c>
      <c r="D67" s="168">
        <v>1.35</v>
      </c>
      <c r="E67" s="168">
        <v>1</v>
      </c>
      <c r="F67" s="168" t="s">
        <v>170</v>
      </c>
      <c r="G67" s="168" t="s">
        <v>171</v>
      </c>
      <c r="H67" s="169">
        <v>44411</v>
      </c>
    </row>
    <row r="68" spans="1:8" x14ac:dyDescent="0.35">
      <c r="A68" s="168">
        <v>67</v>
      </c>
      <c r="B68" s="168" t="s">
        <v>169</v>
      </c>
      <c r="C68" s="168">
        <v>31.1</v>
      </c>
      <c r="D68" s="168">
        <v>0.8</v>
      </c>
      <c r="E68" s="168">
        <v>1</v>
      </c>
      <c r="F68" s="168" t="s">
        <v>170</v>
      </c>
      <c r="G68" s="168" t="s">
        <v>171</v>
      </c>
      <c r="H68" s="169">
        <v>44411</v>
      </c>
    </row>
    <row r="69" spans="1:8" x14ac:dyDescent="0.35">
      <c r="A69" s="168">
        <v>68</v>
      </c>
      <c r="B69" s="168" t="s">
        <v>169</v>
      </c>
      <c r="C69" s="168">
        <v>24.3</v>
      </c>
      <c r="D69" s="168">
        <v>0.4</v>
      </c>
      <c r="E69" s="168">
        <v>1</v>
      </c>
      <c r="F69" s="168" t="s">
        <v>170</v>
      </c>
      <c r="G69" s="168" t="s">
        <v>171</v>
      </c>
      <c r="H69" s="169">
        <v>44411</v>
      </c>
    </row>
    <row r="70" spans="1:8" x14ac:dyDescent="0.35">
      <c r="A70" s="168">
        <v>69</v>
      </c>
      <c r="B70" s="168" t="s">
        <v>169</v>
      </c>
      <c r="C70" s="168">
        <v>34.1</v>
      </c>
      <c r="D70" s="168">
        <v>0.9</v>
      </c>
      <c r="E70" s="168">
        <v>1</v>
      </c>
      <c r="F70" s="168" t="s">
        <v>170</v>
      </c>
      <c r="G70" s="168" t="s">
        <v>171</v>
      </c>
      <c r="H70" s="169">
        <v>44411</v>
      </c>
    </row>
    <row r="71" spans="1:8" x14ac:dyDescent="0.35">
      <c r="A71" s="168">
        <v>70</v>
      </c>
      <c r="B71" s="168" t="s">
        <v>169</v>
      </c>
      <c r="C71" s="168">
        <v>19</v>
      </c>
      <c r="D71" s="168">
        <v>0.2</v>
      </c>
      <c r="E71" s="168">
        <v>1</v>
      </c>
      <c r="F71" s="168" t="s">
        <v>170</v>
      </c>
      <c r="G71" s="168" t="s">
        <v>171</v>
      </c>
      <c r="H71" s="169">
        <v>44411</v>
      </c>
    </row>
    <row r="72" spans="1:8" x14ac:dyDescent="0.35">
      <c r="A72" s="168">
        <v>71</v>
      </c>
      <c r="B72" s="168" t="s">
        <v>169</v>
      </c>
      <c r="C72" s="168">
        <v>32.9</v>
      </c>
      <c r="D72" s="168">
        <v>0.8</v>
      </c>
      <c r="E72" s="168">
        <v>1</v>
      </c>
      <c r="F72" s="168" t="s">
        <v>170</v>
      </c>
      <c r="G72" s="168" t="s">
        <v>171</v>
      </c>
      <c r="H72" s="169">
        <v>44411</v>
      </c>
    </row>
    <row r="73" spans="1:8" x14ac:dyDescent="0.35">
      <c r="A73" s="168">
        <v>72</v>
      </c>
      <c r="B73" s="168" t="s">
        <v>169</v>
      </c>
      <c r="C73" s="168">
        <v>35</v>
      </c>
      <c r="D73" s="168">
        <v>1.05</v>
      </c>
      <c r="E73" s="168">
        <v>1</v>
      </c>
      <c r="F73" s="168" t="s">
        <v>170</v>
      </c>
      <c r="G73" s="168" t="s">
        <v>171</v>
      </c>
      <c r="H73" s="169">
        <v>44411</v>
      </c>
    </row>
    <row r="74" spans="1:8" x14ac:dyDescent="0.35">
      <c r="A74" s="168">
        <v>73</v>
      </c>
      <c r="B74" s="168" t="s">
        <v>169</v>
      </c>
      <c r="C74" s="168">
        <v>30.1</v>
      </c>
      <c r="D74" s="168">
        <v>0.7</v>
      </c>
      <c r="E74" s="168">
        <v>1</v>
      </c>
      <c r="F74" s="168" t="s">
        <v>170</v>
      </c>
      <c r="G74" s="168" t="s">
        <v>171</v>
      </c>
      <c r="H74" s="169">
        <v>44411</v>
      </c>
    </row>
    <row r="75" spans="1:8" x14ac:dyDescent="0.35">
      <c r="A75" s="168">
        <v>74</v>
      </c>
      <c r="B75" s="168" t="s">
        <v>169</v>
      </c>
      <c r="C75" s="168">
        <v>35.1</v>
      </c>
      <c r="D75" s="168">
        <v>1.05</v>
      </c>
      <c r="E75" s="168">
        <v>1</v>
      </c>
      <c r="F75" s="168" t="s">
        <v>170</v>
      </c>
      <c r="G75" s="168" t="s">
        <v>171</v>
      </c>
      <c r="H75" s="169">
        <v>44411</v>
      </c>
    </row>
    <row r="76" spans="1:8" x14ac:dyDescent="0.35">
      <c r="A76" s="168">
        <v>75</v>
      </c>
      <c r="B76" s="168" t="s">
        <v>169</v>
      </c>
      <c r="C76" s="168">
        <v>46.4</v>
      </c>
      <c r="D76" s="168">
        <v>1.8</v>
      </c>
      <c r="E76" s="168">
        <v>1</v>
      </c>
      <c r="F76" s="168" t="s">
        <v>170</v>
      </c>
      <c r="G76" s="168" t="s">
        <v>171</v>
      </c>
      <c r="H76" s="169">
        <v>44411</v>
      </c>
    </row>
    <row r="77" spans="1:8" x14ac:dyDescent="0.35">
      <c r="A77" s="168">
        <v>76</v>
      </c>
      <c r="B77" s="168" t="s">
        <v>169</v>
      </c>
      <c r="C77" s="168">
        <v>33.1</v>
      </c>
      <c r="D77" s="168">
        <v>0.9</v>
      </c>
      <c r="E77" s="168">
        <v>1</v>
      </c>
      <c r="F77" s="168" t="s">
        <v>170</v>
      </c>
      <c r="G77" s="168" t="s">
        <v>171</v>
      </c>
      <c r="H77" s="169">
        <v>44411</v>
      </c>
    </row>
    <row r="78" spans="1:8" x14ac:dyDescent="0.35">
      <c r="A78" s="168">
        <v>77</v>
      </c>
      <c r="B78" s="168" t="s">
        <v>169</v>
      </c>
      <c r="C78" s="168">
        <v>30</v>
      </c>
      <c r="D78" s="168">
        <v>0.7</v>
      </c>
      <c r="E78" s="168">
        <v>1</v>
      </c>
      <c r="F78" s="168" t="s">
        <v>170</v>
      </c>
      <c r="G78" s="168" t="s">
        <v>171</v>
      </c>
      <c r="H78" s="169">
        <v>44411</v>
      </c>
    </row>
    <row r="79" spans="1:8" x14ac:dyDescent="0.35">
      <c r="A79" s="168">
        <v>78</v>
      </c>
      <c r="B79" s="168" t="s">
        <v>169</v>
      </c>
      <c r="C79" s="168">
        <v>25.1</v>
      </c>
      <c r="D79" s="168">
        <v>0.5</v>
      </c>
      <c r="E79" s="168">
        <v>1</v>
      </c>
      <c r="F79" s="168" t="s">
        <v>170</v>
      </c>
      <c r="G79" s="168" t="s">
        <v>171</v>
      </c>
      <c r="H79" s="169">
        <v>44411</v>
      </c>
    </row>
    <row r="80" spans="1:8" x14ac:dyDescent="0.35">
      <c r="A80" s="168">
        <v>79</v>
      </c>
      <c r="B80" s="168" t="s">
        <v>169</v>
      </c>
      <c r="C80" s="168">
        <v>31.3</v>
      </c>
      <c r="D80" s="168">
        <v>0.8</v>
      </c>
      <c r="E80" s="168">
        <v>1</v>
      </c>
      <c r="F80" s="168" t="s">
        <v>170</v>
      </c>
      <c r="G80" s="168" t="s">
        <v>171</v>
      </c>
      <c r="H80" s="169">
        <v>44411</v>
      </c>
    </row>
    <row r="81" spans="1:8" x14ac:dyDescent="0.35">
      <c r="A81" s="168">
        <v>80</v>
      </c>
      <c r="B81" s="168" t="s">
        <v>169</v>
      </c>
      <c r="C81" s="168">
        <v>46</v>
      </c>
      <c r="D81" s="168">
        <v>1.8</v>
      </c>
      <c r="E81" s="168">
        <v>1</v>
      </c>
      <c r="F81" s="168" t="s">
        <v>170</v>
      </c>
      <c r="G81" s="168" t="s">
        <v>171</v>
      </c>
      <c r="H81" s="169">
        <v>44411</v>
      </c>
    </row>
    <row r="82" spans="1:8" x14ac:dyDescent="0.35">
      <c r="A82" s="168">
        <v>81</v>
      </c>
      <c r="B82" s="168" t="s">
        <v>169</v>
      </c>
      <c r="C82" s="168">
        <v>40.299999999999997</v>
      </c>
      <c r="D82" s="168">
        <v>1.35</v>
      </c>
      <c r="E82" s="168">
        <v>1</v>
      </c>
      <c r="F82" s="168" t="s">
        <v>170</v>
      </c>
      <c r="G82" s="168" t="s">
        <v>171</v>
      </c>
      <c r="H82" s="169">
        <v>44411</v>
      </c>
    </row>
    <row r="83" spans="1:8" x14ac:dyDescent="0.35">
      <c r="A83" s="168">
        <v>82</v>
      </c>
      <c r="B83" s="168" t="s">
        <v>169</v>
      </c>
      <c r="C83" s="168">
        <v>40.4</v>
      </c>
      <c r="D83" s="168">
        <v>1.35</v>
      </c>
      <c r="E83" s="168">
        <v>1</v>
      </c>
      <c r="F83" s="168" t="s">
        <v>170</v>
      </c>
      <c r="G83" s="168" t="s">
        <v>171</v>
      </c>
      <c r="H83" s="169">
        <v>44411</v>
      </c>
    </row>
    <row r="84" spans="1:8" x14ac:dyDescent="0.35">
      <c r="A84" s="168">
        <v>83</v>
      </c>
      <c r="B84" s="168" t="s">
        <v>169</v>
      </c>
      <c r="C84" s="168">
        <v>19.3</v>
      </c>
      <c r="D84" s="168">
        <v>0.2</v>
      </c>
      <c r="E84" s="168">
        <v>1</v>
      </c>
      <c r="F84" s="168" t="s">
        <v>170</v>
      </c>
      <c r="G84" s="168" t="s">
        <v>171</v>
      </c>
      <c r="H84" s="169">
        <v>44411</v>
      </c>
    </row>
    <row r="85" spans="1:8" x14ac:dyDescent="0.35">
      <c r="A85" s="168">
        <v>84</v>
      </c>
      <c r="B85" s="168" t="s">
        <v>169</v>
      </c>
      <c r="C85" s="168">
        <v>31.1</v>
      </c>
      <c r="D85" s="168">
        <v>0.8</v>
      </c>
      <c r="E85" s="168">
        <v>1</v>
      </c>
      <c r="F85" s="168" t="s">
        <v>170</v>
      </c>
      <c r="G85" s="168" t="s">
        <v>171</v>
      </c>
      <c r="H85" s="169">
        <v>44411</v>
      </c>
    </row>
    <row r="86" spans="1:8" x14ac:dyDescent="0.35">
      <c r="A86" s="168">
        <v>85</v>
      </c>
      <c r="B86" s="168" t="s">
        <v>169</v>
      </c>
      <c r="C86" s="168">
        <v>48.2</v>
      </c>
      <c r="D86" s="168">
        <v>1.95</v>
      </c>
      <c r="E86" s="168">
        <v>1</v>
      </c>
      <c r="F86" s="168" t="s">
        <v>170</v>
      </c>
      <c r="G86" s="168" t="s">
        <v>171</v>
      </c>
      <c r="H86" s="169">
        <v>44411</v>
      </c>
    </row>
    <row r="87" spans="1:8" x14ac:dyDescent="0.35">
      <c r="A87" s="168">
        <v>86</v>
      </c>
      <c r="B87" s="168" t="s">
        <v>169</v>
      </c>
      <c r="C87" s="168">
        <v>23</v>
      </c>
      <c r="D87" s="168">
        <v>0.4</v>
      </c>
      <c r="E87" s="168">
        <v>1</v>
      </c>
      <c r="F87" s="168" t="s">
        <v>170</v>
      </c>
      <c r="G87" s="168" t="s">
        <v>171</v>
      </c>
      <c r="H87" s="169">
        <v>44411</v>
      </c>
    </row>
    <row r="88" spans="1:8" x14ac:dyDescent="0.35">
      <c r="A88" s="168">
        <v>87</v>
      </c>
      <c r="B88" s="168" t="s">
        <v>169</v>
      </c>
      <c r="C88" s="168">
        <v>49.1</v>
      </c>
      <c r="D88" s="168">
        <v>2.1</v>
      </c>
      <c r="E88" s="168">
        <v>1</v>
      </c>
      <c r="F88" s="168" t="s">
        <v>170</v>
      </c>
      <c r="G88" s="168" t="s">
        <v>171</v>
      </c>
      <c r="H88" s="169">
        <v>44411</v>
      </c>
    </row>
    <row r="89" spans="1:8" x14ac:dyDescent="0.35">
      <c r="A89" s="168">
        <v>88</v>
      </c>
      <c r="B89" s="168" t="s">
        <v>169</v>
      </c>
      <c r="C89" s="168">
        <v>19.399999999999999</v>
      </c>
      <c r="D89" s="168">
        <v>0.2</v>
      </c>
      <c r="E89" s="168">
        <v>1</v>
      </c>
      <c r="F89" s="168" t="s">
        <v>170</v>
      </c>
      <c r="G89" s="168" t="s">
        <v>171</v>
      </c>
      <c r="H89" s="169">
        <v>44411</v>
      </c>
    </row>
    <row r="90" spans="1:8" x14ac:dyDescent="0.35">
      <c r="A90" s="168">
        <v>89</v>
      </c>
      <c r="B90" s="168" t="s">
        <v>169</v>
      </c>
      <c r="C90" s="168">
        <v>16.100000000000001</v>
      </c>
      <c r="D90" s="168">
        <v>0.1</v>
      </c>
      <c r="E90" s="168">
        <v>1</v>
      </c>
      <c r="F90" s="168" t="s">
        <v>170</v>
      </c>
      <c r="G90" s="168" t="s">
        <v>171</v>
      </c>
      <c r="H90" s="169">
        <v>44411</v>
      </c>
    </row>
    <row r="91" spans="1:8" x14ac:dyDescent="0.35">
      <c r="A91" s="168">
        <v>90</v>
      </c>
      <c r="B91" s="168" t="s">
        <v>169</v>
      </c>
      <c r="C91" s="168">
        <v>22</v>
      </c>
      <c r="D91" s="168">
        <v>0.3</v>
      </c>
      <c r="E91" s="168">
        <v>1</v>
      </c>
      <c r="F91" s="168" t="s">
        <v>170</v>
      </c>
      <c r="G91" s="168" t="s">
        <v>171</v>
      </c>
      <c r="H91" s="169">
        <v>44411</v>
      </c>
    </row>
    <row r="92" spans="1:8" x14ac:dyDescent="0.35">
      <c r="A92" s="168">
        <v>91</v>
      </c>
      <c r="B92" s="168" t="s">
        <v>169</v>
      </c>
      <c r="C92" s="168">
        <v>34</v>
      </c>
      <c r="D92" s="168">
        <v>0.9</v>
      </c>
      <c r="E92" s="168">
        <v>1</v>
      </c>
      <c r="F92" s="168" t="s">
        <v>170</v>
      </c>
      <c r="G92" s="168" t="s">
        <v>171</v>
      </c>
      <c r="H92" s="169">
        <v>44411</v>
      </c>
    </row>
    <row r="93" spans="1:8" x14ac:dyDescent="0.35">
      <c r="A93" s="168">
        <v>92</v>
      </c>
      <c r="B93" s="168" t="s">
        <v>169</v>
      </c>
      <c r="C93" s="168">
        <v>19</v>
      </c>
      <c r="D93" s="168">
        <v>0.2</v>
      </c>
      <c r="E93" s="168">
        <v>1</v>
      </c>
      <c r="F93" s="168" t="s">
        <v>170</v>
      </c>
      <c r="G93" s="168" t="s">
        <v>171</v>
      </c>
      <c r="H93" s="169">
        <v>44411</v>
      </c>
    </row>
    <row r="94" spans="1:8" x14ac:dyDescent="0.35">
      <c r="A94" s="168">
        <v>93</v>
      </c>
      <c r="B94" s="168" t="s">
        <v>169</v>
      </c>
      <c r="C94" s="168">
        <v>17.100000000000001</v>
      </c>
      <c r="D94" s="168">
        <v>0.15</v>
      </c>
      <c r="E94" s="168">
        <v>1</v>
      </c>
      <c r="F94" s="168" t="s">
        <v>170</v>
      </c>
      <c r="G94" s="168" t="s">
        <v>171</v>
      </c>
      <c r="H94" s="169">
        <v>44411</v>
      </c>
    </row>
    <row r="95" spans="1:8" x14ac:dyDescent="0.35">
      <c r="A95" s="168">
        <v>94</v>
      </c>
      <c r="B95" s="168" t="s">
        <v>169</v>
      </c>
      <c r="C95" s="168">
        <v>39.200000000000003</v>
      </c>
      <c r="D95" s="168">
        <v>1.35</v>
      </c>
      <c r="E95" s="168">
        <v>1</v>
      </c>
      <c r="F95" s="168" t="s">
        <v>170</v>
      </c>
      <c r="G95" s="168" t="s">
        <v>171</v>
      </c>
      <c r="H95" s="169">
        <v>44411</v>
      </c>
    </row>
    <row r="96" spans="1:8" x14ac:dyDescent="0.35">
      <c r="A96" s="168">
        <v>95</v>
      </c>
      <c r="B96" s="168" t="s">
        <v>169</v>
      </c>
      <c r="C96" s="168">
        <v>79.900000000000006</v>
      </c>
      <c r="D96" s="168">
        <v>5.3</v>
      </c>
      <c r="E96" s="168">
        <v>1</v>
      </c>
      <c r="F96" s="168" t="s">
        <v>170</v>
      </c>
      <c r="G96" s="168" t="s">
        <v>171</v>
      </c>
      <c r="H96" s="169">
        <v>44411</v>
      </c>
    </row>
    <row r="97" spans="1:8" x14ac:dyDescent="0.35">
      <c r="A97" s="168">
        <v>96</v>
      </c>
      <c r="B97" s="168" t="s">
        <v>169</v>
      </c>
      <c r="C97" s="168">
        <v>26.6</v>
      </c>
      <c r="D97" s="168">
        <v>0.5</v>
      </c>
      <c r="E97" s="168">
        <v>1</v>
      </c>
      <c r="F97" s="168" t="s">
        <v>170</v>
      </c>
      <c r="G97" s="168" t="s">
        <v>171</v>
      </c>
      <c r="H97" s="169">
        <v>44411</v>
      </c>
    </row>
    <row r="98" spans="1:8" x14ac:dyDescent="0.35">
      <c r="A98" s="168">
        <v>97</v>
      </c>
      <c r="B98" s="168" t="s">
        <v>169</v>
      </c>
      <c r="C98" s="168">
        <v>20.100000000000001</v>
      </c>
      <c r="D98" s="168">
        <v>0.2</v>
      </c>
      <c r="E98" s="168">
        <v>1</v>
      </c>
      <c r="F98" s="168" t="s">
        <v>170</v>
      </c>
      <c r="G98" s="168" t="s">
        <v>171</v>
      </c>
      <c r="H98" s="169">
        <v>44411</v>
      </c>
    </row>
    <row r="99" spans="1:8" x14ac:dyDescent="0.35">
      <c r="A99" s="168">
        <v>98</v>
      </c>
      <c r="B99" s="168" t="s">
        <v>169</v>
      </c>
      <c r="C99" s="168">
        <v>20.100000000000001</v>
      </c>
      <c r="D99" s="168">
        <v>0.2</v>
      </c>
      <c r="E99" s="168">
        <v>1</v>
      </c>
      <c r="F99" s="168" t="s">
        <v>170</v>
      </c>
      <c r="G99" s="168" t="s">
        <v>171</v>
      </c>
      <c r="H99" s="169">
        <v>44411</v>
      </c>
    </row>
    <row r="100" spans="1:8" x14ac:dyDescent="0.35">
      <c r="A100" s="168">
        <v>99</v>
      </c>
      <c r="B100" s="168" t="s">
        <v>169</v>
      </c>
      <c r="C100" s="168">
        <v>31</v>
      </c>
      <c r="D100" s="168">
        <v>0.8</v>
      </c>
      <c r="E100" s="168">
        <v>1</v>
      </c>
      <c r="F100" s="168" t="s">
        <v>170</v>
      </c>
      <c r="G100" s="168" t="s">
        <v>171</v>
      </c>
      <c r="H100" s="169">
        <v>44411</v>
      </c>
    </row>
    <row r="101" spans="1:8" x14ac:dyDescent="0.35">
      <c r="A101" s="168">
        <v>100</v>
      </c>
      <c r="B101" s="168" t="s">
        <v>169</v>
      </c>
      <c r="C101" s="168">
        <v>31.2</v>
      </c>
      <c r="D101" s="168">
        <v>0.8</v>
      </c>
      <c r="E101" s="168">
        <v>1</v>
      </c>
      <c r="F101" s="168" t="s">
        <v>170</v>
      </c>
      <c r="G101" s="168" t="s">
        <v>171</v>
      </c>
      <c r="H101" s="169">
        <v>44411</v>
      </c>
    </row>
    <row r="102" spans="1:8" x14ac:dyDescent="0.35">
      <c r="A102" s="168">
        <v>101</v>
      </c>
      <c r="B102" s="168" t="s">
        <v>169</v>
      </c>
      <c r="C102" s="168">
        <v>33.6</v>
      </c>
      <c r="D102" s="168">
        <v>0.9</v>
      </c>
      <c r="E102" s="168">
        <v>1</v>
      </c>
      <c r="F102" s="168" t="s">
        <v>170</v>
      </c>
      <c r="G102" s="168" t="s">
        <v>171</v>
      </c>
      <c r="H102" s="169">
        <v>44411</v>
      </c>
    </row>
    <row r="103" spans="1:8" x14ac:dyDescent="0.35">
      <c r="A103" s="168">
        <v>102</v>
      </c>
      <c r="B103" s="168" t="s">
        <v>169</v>
      </c>
      <c r="C103" s="168">
        <v>43.1</v>
      </c>
      <c r="D103" s="168">
        <v>1.65</v>
      </c>
      <c r="E103" s="168">
        <v>1</v>
      </c>
      <c r="F103" s="168" t="s">
        <v>170</v>
      </c>
      <c r="G103" s="168" t="s">
        <v>171</v>
      </c>
      <c r="H103" s="169">
        <v>44411</v>
      </c>
    </row>
    <row r="104" spans="1:8" x14ac:dyDescent="0.35">
      <c r="A104" s="168">
        <v>103</v>
      </c>
      <c r="B104" s="168" t="s">
        <v>169</v>
      </c>
      <c r="C104" s="168">
        <v>28.1</v>
      </c>
      <c r="D104" s="168">
        <v>0.6</v>
      </c>
      <c r="E104" s="168">
        <v>1</v>
      </c>
      <c r="F104" s="168" t="s">
        <v>170</v>
      </c>
      <c r="G104" s="168" t="s">
        <v>171</v>
      </c>
      <c r="H104" s="169">
        <v>44411</v>
      </c>
    </row>
    <row r="105" spans="1:8" x14ac:dyDescent="0.35">
      <c r="A105" s="168">
        <v>104</v>
      </c>
      <c r="B105" s="168" t="s">
        <v>169</v>
      </c>
      <c r="C105" s="168">
        <v>28.2</v>
      </c>
      <c r="D105" s="168">
        <v>0.6</v>
      </c>
      <c r="E105" s="168">
        <v>1</v>
      </c>
      <c r="F105" s="168" t="s">
        <v>170</v>
      </c>
      <c r="G105" s="168" t="s">
        <v>171</v>
      </c>
      <c r="H105" s="169">
        <v>44411</v>
      </c>
    </row>
    <row r="106" spans="1:8" x14ac:dyDescent="0.35">
      <c r="A106" s="168">
        <v>105</v>
      </c>
      <c r="B106" s="168" t="s">
        <v>169</v>
      </c>
      <c r="C106" s="168">
        <v>48.4</v>
      </c>
      <c r="D106" s="168">
        <v>1.95</v>
      </c>
      <c r="E106" s="168">
        <v>1</v>
      </c>
      <c r="F106" s="168" t="s">
        <v>170</v>
      </c>
      <c r="G106" s="168" t="s">
        <v>171</v>
      </c>
      <c r="H106" s="169">
        <v>44411</v>
      </c>
    </row>
    <row r="107" spans="1:8" x14ac:dyDescent="0.35">
      <c r="A107" s="168">
        <v>106</v>
      </c>
      <c r="B107" s="168" t="s">
        <v>169</v>
      </c>
      <c r="C107" s="168">
        <v>16.100000000000001</v>
      </c>
      <c r="D107" s="168">
        <v>0.1</v>
      </c>
      <c r="E107" s="168">
        <v>1</v>
      </c>
      <c r="F107" s="168" t="s">
        <v>170</v>
      </c>
      <c r="G107" s="168" t="s">
        <v>171</v>
      </c>
      <c r="H107" s="169">
        <v>44411</v>
      </c>
    </row>
    <row r="108" spans="1:8" x14ac:dyDescent="0.35">
      <c r="A108" s="168">
        <v>107</v>
      </c>
      <c r="B108" s="168" t="s">
        <v>169</v>
      </c>
      <c r="C108" s="168">
        <v>23.3</v>
      </c>
      <c r="D108" s="168">
        <v>0.4</v>
      </c>
      <c r="E108" s="168">
        <v>1</v>
      </c>
      <c r="F108" s="168" t="s">
        <v>170</v>
      </c>
      <c r="G108" s="168" t="s">
        <v>171</v>
      </c>
      <c r="H108" s="169">
        <v>44411</v>
      </c>
    </row>
    <row r="109" spans="1:8" x14ac:dyDescent="0.35">
      <c r="A109" s="168">
        <v>108</v>
      </c>
      <c r="B109" s="168" t="s">
        <v>169</v>
      </c>
      <c r="C109" s="168">
        <v>51.1</v>
      </c>
      <c r="D109" s="168">
        <v>2.25</v>
      </c>
      <c r="E109" s="168">
        <v>1</v>
      </c>
      <c r="F109" s="168" t="s">
        <v>170</v>
      </c>
      <c r="G109" s="168" t="s">
        <v>171</v>
      </c>
      <c r="H109" s="169">
        <v>44411</v>
      </c>
    </row>
    <row r="110" spans="1:8" x14ac:dyDescent="0.35">
      <c r="A110" s="168">
        <v>109</v>
      </c>
      <c r="B110" s="168" t="s">
        <v>169</v>
      </c>
      <c r="C110" s="168">
        <v>31.1</v>
      </c>
      <c r="D110" s="168">
        <v>0.8</v>
      </c>
      <c r="E110" s="168">
        <v>1</v>
      </c>
      <c r="F110" s="168" t="s">
        <v>170</v>
      </c>
      <c r="G110" s="168" t="s">
        <v>171</v>
      </c>
      <c r="H110" s="169">
        <v>44411</v>
      </c>
    </row>
    <row r="111" spans="1:8" x14ac:dyDescent="0.35">
      <c r="A111" s="168">
        <v>110</v>
      </c>
      <c r="B111" s="168" t="s">
        <v>169</v>
      </c>
      <c r="C111" s="168">
        <v>38.1</v>
      </c>
      <c r="D111" s="168">
        <v>1.2</v>
      </c>
      <c r="E111" s="168">
        <v>1</v>
      </c>
      <c r="F111" s="168" t="s">
        <v>170</v>
      </c>
      <c r="G111" s="168" t="s">
        <v>171</v>
      </c>
      <c r="H111" s="169">
        <v>44411</v>
      </c>
    </row>
    <row r="112" spans="1:8" x14ac:dyDescent="0.35">
      <c r="A112" s="168">
        <v>111</v>
      </c>
      <c r="B112" s="168" t="s">
        <v>169</v>
      </c>
      <c r="C112" s="168">
        <v>35.9</v>
      </c>
      <c r="D112" s="168">
        <v>1.05</v>
      </c>
      <c r="E112" s="168">
        <v>1</v>
      </c>
      <c r="F112" s="168" t="s">
        <v>170</v>
      </c>
      <c r="G112" s="168" t="s">
        <v>171</v>
      </c>
      <c r="H112" s="169">
        <v>44411</v>
      </c>
    </row>
    <row r="113" spans="1:8" x14ac:dyDescent="0.35">
      <c r="A113" s="168">
        <v>112</v>
      </c>
      <c r="B113" s="168" t="s">
        <v>169</v>
      </c>
      <c r="C113" s="168">
        <v>17.100000000000001</v>
      </c>
      <c r="D113" s="168">
        <v>0.15</v>
      </c>
      <c r="E113" s="168">
        <v>1</v>
      </c>
      <c r="F113" s="168" t="s">
        <v>170</v>
      </c>
      <c r="G113" s="168" t="s">
        <v>171</v>
      </c>
      <c r="H113" s="169">
        <v>44411</v>
      </c>
    </row>
    <row r="114" spans="1:8" x14ac:dyDescent="0.35">
      <c r="A114" s="168">
        <v>113</v>
      </c>
      <c r="B114" s="168" t="s">
        <v>169</v>
      </c>
      <c r="C114" s="168">
        <v>44.2</v>
      </c>
      <c r="D114" s="168">
        <v>1.65</v>
      </c>
      <c r="E114" s="168">
        <v>1</v>
      </c>
      <c r="F114" s="168" t="s">
        <v>170</v>
      </c>
      <c r="G114" s="168" t="s">
        <v>171</v>
      </c>
      <c r="H114" s="169">
        <v>44411</v>
      </c>
    </row>
    <row r="115" spans="1:8" x14ac:dyDescent="0.35">
      <c r="A115" s="168">
        <v>114</v>
      </c>
      <c r="B115" s="168" t="s">
        <v>175</v>
      </c>
      <c r="C115" s="168">
        <v>17.2</v>
      </c>
      <c r="D115" s="168">
        <v>0.15</v>
      </c>
      <c r="E115" s="168">
        <v>1</v>
      </c>
      <c r="F115" s="168" t="s">
        <v>170</v>
      </c>
      <c r="G115" s="168" t="s">
        <v>171</v>
      </c>
      <c r="H115" s="169">
        <v>44411</v>
      </c>
    </row>
    <row r="116" spans="1:8" x14ac:dyDescent="0.35">
      <c r="A116" s="168">
        <v>115</v>
      </c>
      <c r="B116" s="168" t="s">
        <v>169</v>
      </c>
      <c r="C116" s="168">
        <v>24</v>
      </c>
      <c r="D116" s="168">
        <v>0.4</v>
      </c>
      <c r="E116" s="168">
        <v>1</v>
      </c>
      <c r="F116" s="168" t="s">
        <v>170</v>
      </c>
      <c r="G116" s="168" t="s">
        <v>171</v>
      </c>
      <c r="H116" s="169">
        <v>44411</v>
      </c>
    </row>
    <row r="117" spans="1:8" x14ac:dyDescent="0.35">
      <c r="A117" s="168">
        <v>116</v>
      </c>
      <c r="B117" s="168" t="s">
        <v>169</v>
      </c>
      <c r="C117" s="168">
        <v>35.200000000000003</v>
      </c>
      <c r="D117" s="168">
        <v>1.05</v>
      </c>
      <c r="E117" s="168">
        <v>1</v>
      </c>
      <c r="F117" s="168" t="s">
        <v>170</v>
      </c>
      <c r="G117" s="168" t="s">
        <v>171</v>
      </c>
      <c r="H117" s="169">
        <v>44411</v>
      </c>
    </row>
    <row r="118" spans="1:8" x14ac:dyDescent="0.35">
      <c r="A118" s="168">
        <v>117</v>
      </c>
      <c r="B118" s="168" t="s">
        <v>169</v>
      </c>
      <c r="C118" s="168">
        <v>22.8</v>
      </c>
      <c r="D118" s="168">
        <v>0.3</v>
      </c>
      <c r="E118" s="168">
        <v>1</v>
      </c>
      <c r="F118" s="168" t="s">
        <v>170</v>
      </c>
      <c r="G118" s="168" t="s">
        <v>171</v>
      </c>
      <c r="H118" s="169">
        <v>44411</v>
      </c>
    </row>
    <row r="119" spans="1:8" x14ac:dyDescent="0.35">
      <c r="A119" s="168">
        <v>118</v>
      </c>
      <c r="B119" s="168" t="s">
        <v>169</v>
      </c>
      <c r="C119" s="168">
        <v>17</v>
      </c>
      <c r="D119" s="168">
        <v>0.15</v>
      </c>
      <c r="E119" s="168">
        <v>1</v>
      </c>
      <c r="F119" s="168" t="s">
        <v>170</v>
      </c>
      <c r="G119" s="168" t="s">
        <v>171</v>
      </c>
      <c r="H119" s="169">
        <v>44411</v>
      </c>
    </row>
    <row r="120" spans="1:8" x14ac:dyDescent="0.35">
      <c r="A120" s="168">
        <v>119</v>
      </c>
      <c r="B120" s="168" t="s">
        <v>169</v>
      </c>
      <c r="C120" s="168">
        <v>17</v>
      </c>
      <c r="D120" s="168">
        <v>0.15</v>
      </c>
      <c r="E120" s="168">
        <v>1</v>
      </c>
      <c r="F120" s="168" t="s">
        <v>170</v>
      </c>
      <c r="G120" s="168" t="s">
        <v>171</v>
      </c>
      <c r="H120" s="169">
        <v>44411</v>
      </c>
    </row>
    <row r="121" spans="1:8" x14ac:dyDescent="0.35">
      <c r="A121" s="168">
        <v>120</v>
      </c>
      <c r="B121" s="168" t="s">
        <v>169</v>
      </c>
      <c r="C121" s="168">
        <v>21.1</v>
      </c>
      <c r="D121" s="168">
        <v>0.3</v>
      </c>
      <c r="E121" s="168">
        <v>1</v>
      </c>
      <c r="F121" s="168" t="s">
        <v>170</v>
      </c>
      <c r="G121" s="168" t="s">
        <v>171</v>
      </c>
      <c r="H121" s="169">
        <v>44411</v>
      </c>
    </row>
    <row r="122" spans="1:8" x14ac:dyDescent="0.35">
      <c r="A122" s="168">
        <v>121</v>
      </c>
      <c r="B122" s="168" t="s">
        <v>169</v>
      </c>
      <c r="C122" s="168">
        <v>37.799999999999997</v>
      </c>
      <c r="D122" s="168">
        <v>1.2</v>
      </c>
      <c r="E122" s="168">
        <v>1</v>
      </c>
      <c r="F122" s="168" t="s">
        <v>170</v>
      </c>
      <c r="G122" s="168" t="s">
        <v>171</v>
      </c>
      <c r="H122" s="169">
        <v>44411</v>
      </c>
    </row>
    <row r="123" spans="1:8" x14ac:dyDescent="0.35">
      <c r="A123" s="168">
        <v>122</v>
      </c>
      <c r="B123" s="168" t="s">
        <v>169</v>
      </c>
      <c r="C123" s="168">
        <v>19</v>
      </c>
      <c r="D123" s="168">
        <v>0.2</v>
      </c>
      <c r="E123" s="168">
        <v>1</v>
      </c>
      <c r="F123" s="168" t="s">
        <v>170</v>
      </c>
      <c r="G123" s="168" t="s">
        <v>171</v>
      </c>
      <c r="H123" s="169">
        <v>44411</v>
      </c>
    </row>
    <row r="124" spans="1:8" x14ac:dyDescent="0.35">
      <c r="A124" s="168">
        <v>123</v>
      </c>
      <c r="B124" s="168" t="s">
        <v>169</v>
      </c>
      <c r="C124" s="168">
        <v>29</v>
      </c>
      <c r="D124" s="168">
        <v>0.7</v>
      </c>
      <c r="E124" s="168">
        <v>1</v>
      </c>
      <c r="F124" s="168" t="s">
        <v>170</v>
      </c>
      <c r="G124" s="168" t="s">
        <v>171</v>
      </c>
      <c r="H124" s="169">
        <v>44411</v>
      </c>
    </row>
    <row r="125" spans="1:8" x14ac:dyDescent="0.35">
      <c r="A125" s="168">
        <v>124</v>
      </c>
      <c r="B125" s="168" t="s">
        <v>169</v>
      </c>
      <c r="C125" s="168">
        <v>16.899999999999999</v>
      </c>
      <c r="D125" s="168">
        <v>0.1</v>
      </c>
      <c r="E125" s="168">
        <v>1</v>
      </c>
      <c r="F125" s="168" t="s">
        <v>170</v>
      </c>
      <c r="G125" s="168" t="s">
        <v>171</v>
      </c>
      <c r="H125" s="169">
        <v>44411</v>
      </c>
    </row>
    <row r="126" spans="1:8" x14ac:dyDescent="0.35">
      <c r="A126" s="168">
        <v>125</v>
      </c>
      <c r="B126" s="168" t="s">
        <v>169</v>
      </c>
      <c r="C126" s="168">
        <v>30.4</v>
      </c>
      <c r="D126" s="168">
        <v>0.7</v>
      </c>
      <c r="E126" s="168">
        <v>1</v>
      </c>
      <c r="F126" s="168" t="s">
        <v>170</v>
      </c>
      <c r="G126" s="168" t="s">
        <v>171</v>
      </c>
      <c r="H126" s="169">
        <v>44411</v>
      </c>
    </row>
    <row r="127" spans="1:8" x14ac:dyDescent="0.35">
      <c r="A127" s="168">
        <v>126</v>
      </c>
      <c r="B127" s="168" t="s">
        <v>169</v>
      </c>
      <c r="C127" s="168">
        <v>42</v>
      </c>
      <c r="D127" s="168">
        <v>1.5</v>
      </c>
      <c r="E127" s="168">
        <v>1</v>
      </c>
      <c r="F127" s="168" t="s">
        <v>170</v>
      </c>
      <c r="G127" s="168" t="s">
        <v>171</v>
      </c>
      <c r="H127" s="169">
        <v>44411</v>
      </c>
    </row>
    <row r="128" spans="1:8" x14ac:dyDescent="0.35">
      <c r="A128" s="168">
        <v>127</v>
      </c>
      <c r="B128" s="168" t="s">
        <v>169</v>
      </c>
      <c r="C128" s="168">
        <v>37.1</v>
      </c>
      <c r="D128" s="168">
        <v>1.2</v>
      </c>
      <c r="E128" s="168">
        <v>1</v>
      </c>
      <c r="F128" s="168" t="s">
        <v>170</v>
      </c>
      <c r="G128" s="168" t="s">
        <v>171</v>
      </c>
      <c r="H128" s="169">
        <v>44411</v>
      </c>
    </row>
    <row r="129" spans="1:8" x14ac:dyDescent="0.35">
      <c r="A129" s="168">
        <v>128</v>
      </c>
      <c r="B129" s="168" t="s">
        <v>169</v>
      </c>
      <c r="C129" s="168">
        <v>20.100000000000001</v>
      </c>
      <c r="D129" s="168">
        <v>0.2</v>
      </c>
      <c r="E129" s="168">
        <v>1</v>
      </c>
      <c r="F129" s="168" t="s">
        <v>170</v>
      </c>
      <c r="G129" s="168" t="s">
        <v>171</v>
      </c>
      <c r="H129" s="169">
        <v>44411</v>
      </c>
    </row>
    <row r="130" spans="1:8" x14ac:dyDescent="0.35">
      <c r="A130" s="168">
        <v>129</v>
      </c>
      <c r="B130" s="168" t="s">
        <v>169</v>
      </c>
      <c r="C130" s="168">
        <v>18.100000000000001</v>
      </c>
      <c r="D130" s="168">
        <v>0.15</v>
      </c>
      <c r="E130" s="168">
        <v>1</v>
      </c>
      <c r="F130" s="168" t="s">
        <v>170</v>
      </c>
      <c r="G130" s="168" t="s">
        <v>171</v>
      </c>
      <c r="H130" s="169">
        <v>44411</v>
      </c>
    </row>
    <row r="131" spans="1:8" x14ac:dyDescent="0.35">
      <c r="A131" s="168">
        <v>130</v>
      </c>
      <c r="B131" s="168" t="s">
        <v>169</v>
      </c>
      <c r="C131" s="168">
        <v>24.3</v>
      </c>
      <c r="D131" s="168">
        <v>0.4</v>
      </c>
      <c r="E131" s="168">
        <v>1</v>
      </c>
      <c r="F131" s="168" t="s">
        <v>170</v>
      </c>
      <c r="G131" s="168" t="s">
        <v>171</v>
      </c>
      <c r="H131" s="169">
        <v>44411</v>
      </c>
    </row>
    <row r="132" spans="1:8" x14ac:dyDescent="0.35">
      <c r="A132" s="168">
        <v>131</v>
      </c>
      <c r="B132" s="168" t="s">
        <v>169</v>
      </c>
      <c r="C132" s="168">
        <v>39.1</v>
      </c>
      <c r="D132" s="168">
        <v>1.35</v>
      </c>
      <c r="E132" s="168">
        <v>1</v>
      </c>
      <c r="F132" s="168" t="s">
        <v>170</v>
      </c>
      <c r="G132" s="168" t="s">
        <v>171</v>
      </c>
      <c r="H132" s="169">
        <v>44411</v>
      </c>
    </row>
    <row r="133" spans="1:8" x14ac:dyDescent="0.35">
      <c r="A133" s="168">
        <v>132</v>
      </c>
      <c r="B133" s="168" t="s">
        <v>169</v>
      </c>
      <c r="C133" s="168">
        <v>44</v>
      </c>
      <c r="D133" s="168">
        <v>1.65</v>
      </c>
      <c r="E133" s="168">
        <v>1</v>
      </c>
      <c r="F133" s="168" t="s">
        <v>170</v>
      </c>
      <c r="G133" s="168" t="s">
        <v>171</v>
      </c>
      <c r="H133" s="169">
        <v>44411</v>
      </c>
    </row>
    <row r="134" spans="1:8" x14ac:dyDescent="0.35">
      <c r="A134" s="168">
        <v>133</v>
      </c>
      <c r="B134" s="168" t="s">
        <v>169</v>
      </c>
      <c r="C134" s="168">
        <v>33</v>
      </c>
      <c r="D134" s="168">
        <v>0.9</v>
      </c>
      <c r="E134" s="168">
        <v>1</v>
      </c>
      <c r="F134" s="168" t="s">
        <v>170</v>
      </c>
      <c r="G134" s="168" t="s">
        <v>171</v>
      </c>
      <c r="H134" s="169">
        <v>44411</v>
      </c>
    </row>
    <row r="135" spans="1:8" x14ac:dyDescent="0.35">
      <c r="A135" s="168">
        <v>134</v>
      </c>
      <c r="B135" s="168" t="s">
        <v>169</v>
      </c>
      <c r="C135" s="168">
        <v>36.1</v>
      </c>
      <c r="D135" s="168">
        <v>1.05</v>
      </c>
      <c r="E135" s="168">
        <v>1</v>
      </c>
      <c r="F135" s="168" t="s">
        <v>170</v>
      </c>
      <c r="G135" s="168" t="s">
        <v>171</v>
      </c>
      <c r="H135" s="169">
        <v>44411</v>
      </c>
    </row>
    <row r="136" spans="1:8" x14ac:dyDescent="0.35">
      <c r="A136" s="168">
        <v>135</v>
      </c>
      <c r="B136" s="168" t="s">
        <v>169</v>
      </c>
      <c r="C136" s="168">
        <v>28.2</v>
      </c>
      <c r="D136" s="168">
        <v>0.6</v>
      </c>
      <c r="E136" s="168">
        <v>1</v>
      </c>
      <c r="F136" s="168" t="s">
        <v>170</v>
      </c>
      <c r="G136" s="168" t="s">
        <v>171</v>
      </c>
      <c r="H136" s="169">
        <v>44411</v>
      </c>
    </row>
    <row r="137" spans="1:8" x14ac:dyDescent="0.35">
      <c r="A137" s="168">
        <v>136</v>
      </c>
      <c r="B137" s="168" t="s">
        <v>169</v>
      </c>
      <c r="C137" s="168">
        <v>29.1</v>
      </c>
      <c r="D137" s="168">
        <v>0.7</v>
      </c>
      <c r="E137" s="168">
        <v>1</v>
      </c>
      <c r="F137" s="168" t="s">
        <v>170</v>
      </c>
      <c r="G137" s="168" t="s">
        <v>171</v>
      </c>
      <c r="H137" s="169">
        <v>44411</v>
      </c>
    </row>
    <row r="138" spans="1:8" x14ac:dyDescent="0.35">
      <c r="A138" s="168">
        <v>137</v>
      </c>
      <c r="B138" s="168" t="s">
        <v>169</v>
      </c>
      <c r="C138" s="168">
        <v>17</v>
      </c>
      <c r="D138" s="168">
        <v>0.15</v>
      </c>
      <c r="E138" s="168">
        <v>1</v>
      </c>
      <c r="F138" s="168" t="s">
        <v>170</v>
      </c>
      <c r="G138" s="168" t="s">
        <v>171</v>
      </c>
      <c r="H138" s="169">
        <v>44411</v>
      </c>
    </row>
    <row r="139" spans="1:8" x14ac:dyDescent="0.35">
      <c r="A139" s="168">
        <v>138</v>
      </c>
      <c r="B139" s="168" t="s">
        <v>169</v>
      </c>
      <c r="C139" s="168">
        <v>40.6</v>
      </c>
      <c r="D139" s="168">
        <v>1.35</v>
      </c>
      <c r="E139" s="168">
        <v>1</v>
      </c>
      <c r="F139" s="168" t="s">
        <v>170</v>
      </c>
      <c r="G139" s="168" t="s">
        <v>171</v>
      </c>
      <c r="H139" s="169">
        <v>44411</v>
      </c>
    </row>
    <row r="140" spans="1:8" x14ac:dyDescent="0.35">
      <c r="A140" s="168">
        <v>139</v>
      </c>
      <c r="B140" s="168" t="s">
        <v>175</v>
      </c>
      <c r="C140" s="168">
        <v>16.100000000000001</v>
      </c>
      <c r="D140" s="168">
        <v>0.1</v>
      </c>
      <c r="E140" s="168">
        <v>1</v>
      </c>
      <c r="F140" s="168" t="s">
        <v>170</v>
      </c>
      <c r="G140" s="168" t="s">
        <v>171</v>
      </c>
      <c r="H140" s="169">
        <v>44411</v>
      </c>
    </row>
    <row r="141" spans="1:8" x14ac:dyDescent="0.35">
      <c r="A141" s="168">
        <v>140</v>
      </c>
      <c r="B141" s="168" t="s">
        <v>169</v>
      </c>
      <c r="C141" s="168">
        <v>16</v>
      </c>
      <c r="D141" s="168">
        <v>0.1</v>
      </c>
      <c r="E141" s="168">
        <v>1</v>
      </c>
      <c r="F141" s="168" t="s">
        <v>170</v>
      </c>
      <c r="G141" s="168" t="s">
        <v>171</v>
      </c>
      <c r="H141" s="169">
        <v>44411</v>
      </c>
    </row>
    <row r="142" spans="1:8" x14ac:dyDescent="0.35">
      <c r="A142" s="168">
        <v>141</v>
      </c>
      <c r="B142" s="168" t="s">
        <v>169</v>
      </c>
      <c r="C142" s="168">
        <v>37.200000000000003</v>
      </c>
      <c r="D142" s="168">
        <v>1.2</v>
      </c>
      <c r="E142" s="168">
        <v>1</v>
      </c>
      <c r="F142" s="168" t="s">
        <v>170</v>
      </c>
      <c r="G142" s="168" t="s">
        <v>171</v>
      </c>
      <c r="H142" s="169">
        <v>44411</v>
      </c>
    </row>
    <row r="143" spans="1:8" x14ac:dyDescent="0.35">
      <c r="A143" s="168">
        <v>142</v>
      </c>
      <c r="B143" s="168" t="s">
        <v>169</v>
      </c>
      <c r="C143" s="168">
        <v>31.1</v>
      </c>
      <c r="D143" s="168">
        <v>0.8</v>
      </c>
      <c r="E143" s="168">
        <v>1</v>
      </c>
      <c r="F143" s="168" t="s">
        <v>170</v>
      </c>
      <c r="G143" s="168" t="s">
        <v>171</v>
      </c>
      <c r="H143" s="169">
        <v>44411</v>
      </c>
    </row>
    <row r="144" spans="1:8" x14ac:dyDescent="0.35">
      <c r="A144" s="168">
        <v>143</v>
      </c>
      <c r="B144" s="168" t="s">
        <v>169</v>
      </c>
      <c r="C144" s="168">
        <v>55.8</v>
      </c>
      <c r="D144" s="168">
        <v>2.6</v>
      </c>
      <c r="E144" s="168">
        <v>1</v>
      </c>
      <c r="F144" s="168" t="s">
        <v>170</v>
      </c>
      <c r="G144" s="168" t="s">
        <v>171</v>
      </c>
      <c r="H144" s="169">
        <v>44411</v>
      </c>
    </row>
    <row r="145" spans="1:8" x14ac:dyDescent="0.35">
      <c r="A145" s="168">
        <v>144</v>
      </c>
      <c r="B145" s="168" t="s">
        <v>169</v>
      </c>
      <c r="C145" s="168">
        <v>37.1</v>
      </c>
      <c r="D145" s="168">
        <v>1.2</v>
      </c>
      <c r="E145" s="168">
        <v>1</v>
      </c>
      <c r="F145" s="168" t="s">
        <v>170</v>
      </c>
      <c r="G145" s="168" t="s">
        <v>171</v>
      </c>
      <c r="H145" s="169">
        <v>44411</v>
      </c>
    </row>
    <row r="146" spans="1:8" x14ac:dyDescent="0.35">
      <c r="A146" s="168">
        <v>145</v>
      </c>
      <c r="B146" s="168" t="s">
        <v>169</v>
      </c>
      <c r="C146" s="168">
        <v>23.6</v>
      </c>
      <c r="D146" s="168">
        <v>0.4</v>
      </c>
      <c r="E146" s="168">
        <v>1</v>
      </c>
      <c r="F146" s="168" t="s">
        <v>170</v>
      </c>
      <c r="G146" s="168" t="s">
        <v>171</v>
      </c>
      <c r="H146" s="169">
        <v>44411</v>
      </c>
    </row>
    <row r="147" spans="1:8" x14ac:dyDescent="0.35">
      <c r="A147" s="168">
        <v>146</v>
      </c>
      <c r="B147" s="168" t="s">
        <v>169</v>
      </c>
      <c r="C147" s="168">
        <v>21.7</v>
      </c>
      <c r="D147" s="168">
        <v>0.3</v>
      </c>
      <c r="E147" s="168">
        <v>1</v>
      </c>
      <c r="F147" s="168" t="s">
        <v>170</v>
      </c>
      <c r="G147" s="168" t="s">
        <v>171</v>
      </c>
      <c r="H147" s="169">
        <v>44411</v>
      </c>
    </row>
    <row r="148" spans="1:8" x14ac:dyDescent="0.35">
      <c r="A148" s="168">
        <v>147</v>
      </c>
      <c r="B148" s="168" t="s">
        <v>169</v>
      </c>
      <c r="C148" s="168">
        <v>16.600000000000001</v>
      </c>
      <c r="D148" s="168">
        <v>0.1</v>
      </c>
      <c r="E148" s="168">
        <v>1</v>
      </c>
      <c r="F148" s="168" t="s">
        <v>170</v>
      </c>
      <c r="G148" s="168" t="s">
        <v>171</v>
      </c>
      <c r="H148" s="169">
        <v>44411</v>
      </c>
    </row>
    <row r="149" spans="1:8" x14ac:dyDescent="0.35">
      <c r="A149" s="168">
        <v>148</v>
      </c>
      <c r="B149" s="168" t="s">
        <v>169</v>
      </c>
      <c r="C149" s="168">
        <v>26.6</v>
      </c>
      <c r="D149" s="168">
        <v>0.5</v>
      </c>
      <c r="E149" s="168">
        <v>1</v>
      </c>
      <c r="F149" s="168" t="s">
        <v>170</v>
      </c>
      <c r="G149" s="168" t="s">
        <v>171</v>
      </c>
      <c r="H149" s="169">
        <v>44411</v>
      </c>
    </row>
    <row r="150" spans="1:8" x14ac:dyDescent="0.35">
      <c r="A150" s="168">
        <v>149</v>
      </c>
      <c r="B150" s="168" t="s">
        <v>169</v>
      </c>
      <c r="C150" s="168">
        <v>18.7</v>
      </c>
      <c r="D150" s="168">
        <v>0.15</v>
      </c>
      <c r="E150" s="168">
        <v>1</v>
      </c>
      <c r="F150" s="168" t="s">
        <v>170</v>
      </c>
      <c r="G150" s="168" t="s">
        <v>171</v>
      </c>
      <c r="H150" s="169">
        <v>44411</v>
      </c>
    </row>
    <row r="151" spans="1:8" x14ac:dyDescent="0.35">
      <c r="A151" s="168">
        <v>150</v>
      </c>
      <c r="B151" s="168" t="s">
        <v>169</v>
      </c>
      <c r="C151" s="168">
        <v>60.1</v>
      </c>
      <c r="D151" s="168">
        <v>3</v>
      </c>
      <c r="E151" s="168">
        <v>1</v>
      </c>
      <c r="F151" s="168" t="s">
        <v>170</v>
      </c>
      <c r="G151" s="168" t="s">
        <v>171</v>
      </c>
      <c r="H151" s="169">
        <v>44411</v>
      </c>
    </row>
    <row r="152" spans="1:8" x14ac:dyDescent="0.35">
      <c r="A152" s="168">
        <v>151</v>
      </c>
      <c r="B152" s="168" t="s">
        <v>169</v>
      </c>
      <c r="C152" s="168">
        <v>43.1</v>
      </c>
      <c r="D152" s="168">
        <v>1.65</v>
      </c>
      <c r="E152" s="168">
        <v>1</v>
      </c>
      <c r="F152" s="168" t="s">
        <v>170</v>
      </c>
      <c r="G152" s="168" t="s">
        <v>171</v>
      </c>
      <c r="H152" s="169">
        <v>44411</v>
      </c>
    </row>
    <row r="153" spans="1:8" x14ac:dyDescent="0.35">
      <c r="A153" s="168">
        <v>152</v>
      </c>
      <c r="B153" s="168" t="s">
        <v>169</v>
      </c>
      <c r="C153" s="168">
        <v>34.9</v>
      </c>
      <c r="D153" s="168">
        <v>0.9</v>
      </c>
      <c r="E153" s="168">
        <v>1</v>
      </c>
      <c r="F153" s="168" t="s">
        <v>170</v>
      </c>
      <c r="G153" s="168" t="s">
        <v>171</v>
      </c>
      <c r="H153" s="169">
        <v>44411</v>
      </c>
    </row>
    <row r="154" spans="1:8" x14ac:dyDescent="0.35">
      <c r="A154" s="168">
        <v>153</v>
      </c>
      <c r="B154" s="168" t="s">
        <v>169</v>
      </c>
      <c r="C154" s="168">
        <v>20.100000000000001</v>
      </c>
      <c r="D154" s="168">
        <v>0.2</v>
      </c>
      <c r="E154" s="168">
        <v>1</v>
      </c>
      <c r="F154" s="168" t="s">
        <v>170</v>
      </c>
      <c r="G154" s="168" t="s">
        <v>171</v>
      </c>
      <c r="H154" s="169">
        <v>44411</v>
      </c>
    </row>
    <row r="155" spans="1:8" x14ac:dyDescent="0.35">
      <c r="A155" s="168">
        <v>154</v>
      </c>
      <c r="B155" s="168" t="s">
        <v>169</v>
      </c>
      <c r="C155" s="168">
        <v>18.100000000000001</v>
      </c>
      <c r="D155" s="168">
        <v>0.15</v>
      </c>
      <c r="E155" s="168">
        <v>1</v>
      </c>
      <c r="F155" s="168" t="s">
        <v>170</v>
      </c>
      <c r="G155" s="168" t="s">
        <v>171</v>
      </c>
      <c r="H155" s="169">
        <v>44411</v>
      </c>
    </row>
    <row r="156" spans="1:8" x14ac:dyDescent="0.35">
      <c r="A156" s="168">
        <v>155</v>
      </c>
      <c r="B156" s="168" t="s">
        <v>169</v>
      </c>
      <c r="C156" s="168">
        <v>35</v>
      </c>
      <c r="D156" s="168">
        <v>1.05</v>
      </c>
      <c r="E156" s="168">
        <v>1</v>
      </c>
      <c r="F156" s="168" t="s">
        <v>170</v>
      </c>
      <c r="G156" s="168" t="s">
        <v>171</v>
      </c>
      <c r="H156" s="169">
        <v>44411</v>
      </c>
    </row>
    <row r="157" spans="1:8" x14ac:dyDescent="0.35">
      <c r="A157" s="168">
        <v>156</v>
      </c>
      <c r="B157" s="168" t="s">
        <v>169</v>
      </c>
      <c r="C157" s="168">
        <v>21.9</v>
      </c>
      <c r="D157" s="168">
        <v>0.3</v>
      </c>
      <c r="E157" s="168">
        <v>1</v>
      </c>
      <c r="F157" s="168" t="s">
        <v>170</v>
      </c>
      <c r="G157" s="168" t="s">
        <v>171</v>
      </c>
      <c r="H157" s="169">
        <v>44411</v>
      </c>
    </row>
    <row r="158" spans="1:8" x14ac:dyDescent="0.35">
      <c r="A158" s="168">
        <v>157</v>
      </c>
      <c r="B158" s="168" t="s">
        <v>169</v>
      </c>
      <c r="C158" s="168">
        <v>23</v>
      </c>
      <c r="D158" s="168">
        <v>0.4</v>
      </c>
      <c r="E158" s="168">
        <v>1</v>
      </c>
      <c r="F158" s="168" t="s">
        <v>170</v>
      </c>
      <c r="G158" s="168" t="s">
        <v>171</v>
      </c>
      <c r="H158" s="169">
        <v>44411</v>
      </c>
    </row>
    <row r="159" spans="1:8" x14ac:dyDescent="0.35">
      <c r="A159" s="168">
        <v>158</v>
      </c>
      <c r="B159" s="168" t="s">
        <v>169</v>
      </c>
      <c r="C159" s="168">
        <v>25.1</v>
      </c>
      <c r="D159" s="168">
        <v>0.5</v>
      </c>
      <c r="E159" s="168">
        <v>1</v>
      </c>
      <c r="F159" s="168" t="s">
        <v>170</v>
      </c>
      <c r="G159" s="168" t="s">
        <v>171</v>
      </c>
      <c r="H159" s="169">
        <v>44411</v>
      </c>
    </row>
    <row r="160" spans="1:8" x14ac:dyDescent="0.35">
      <c r="A160" s="168">
        <v>159</v>
      </c>
      <c r="B160" s="168" t="s">
        <v>169</v>
      </c>
      <c r="C160" s="168">
        <v>21.9</v>
      </c>
      <c r="D160" s="168">
        <v>0.3</v>
      </c>
      <c r="E160" s="168">
        <v>1</v>
      </c>
      <c r="F160" s="168" t="s">
        <v>170</v>
      </c>
      <c r="G160" s="168" t="s">
        <v>171</v>
      </c>
      <c r="H160" s="169">
        <v>44411</v>
      </c>
    </row>
    <row r="161" spans="1:8" x14ac:dyDescent="0.35">
      <c r="A161" s="168">
        <v>160</v>
      </c>
      <c r="B161" s="168" t="s">
        <v>169</v>
      </c>
      <c r="C161" s="168">
        <v>16.899999999999999</v>
      </c>
      <c r="D161" s="168">
        <v>0.1</v>
      </c>
      <c r="E161" s="168">
        <v>1</v>
      </c>
      <c r="F161" s="168" t="s">
        <v>170</v>
      </c>
      <c r="G161" s="168" t="s">
        <v>171</v>
      </c>
      <c r="H161" s="169">
        <v>44411</v>
      </c>
    </row>
    <row r="162" spans="1:8" x14ac:dyDescent="0.35">
      <c r="A162" s="168">
        <v>161</v>
      </c>
      <c r="B162" s="168" t="s">
        <v>169</v>
      </c>
      <c r="C162" s="168">
        <v>21.8</v>
      </c>
      <c r="D162" s="168">
        <v>0.3</v>
      </c>
      <c r="E162" s="168">
        <v>1</v>
      </c>
      <c r="F162" s="168" t="s">
        <v>170</v>
      </c>
      <c r="G162" s="168" t="s">
        <v>171</v>
      </c>
      <c r="H162" s="169">
        <v>44411</v>
      </c>
    </row>
    <row r="163" spans="1:8" x14ac:dyDescent="0.35">
      <c r="A163" s="168">
        <v>162</v>
      </c>
      <c r="B163" s="168" t="s">
        <v>169</v>
      </c>
      <c r="C163" s="168">
        <v>31.1</v>
      </c>
      <c r="D163" s="168">
        <v>0.8</v>
      </c>
      <c r="E163" s="168">
        <v>1</v>
      </c>
      <c r="F163" s="168" t="s">
        <v>170</v>
      </c>
      <c r="G163" s="168" t="s">
        <v>171</v>
      </c>
      <c r="H163" s="169">
        <v>44411</v>
      </c>
    </row>
    <row r="164" spans="1:8" x14ac:dyDescent="0.35">
      <c r="A164" s="168">
        <v>163</v>
      </c>
      <c r="B164" s="168" t="s">
        <v>169</v>
      </c>
      <c r="C164" s="168">
        <v>21.3</v>
      </c>
      <c r="D164" s="168">
        <v>0.3</v>
      </c>
      <c r="E164" s="168">
        <v>1</v>
      </c>
      <c r="F164" s="168" t="s">
        <v>170</v>
      </c>
      <c r="G164" s="168" t="s">
        <v>171</v>
      </c>
      <c r="H164" s="169">
        <v>44411</v>
      </c>
    </row>
    <row r="165" spans="1:8" x14ac:dyDescent="0.35">
      <c r="A165" s="168">
        <v>164</v>
      </c>
      <c r="B165" s="168" t="s">
        <v>169</v>
      </c>
      <c r="C165" s="168">
        <v>30.3</v>
      </c>
      <c r="D165" s="168">
        <v>0.7</v>
      </c>
      <c r="E165" s="168">
        <v>1</v>
      </c>
      <c r="F165" s="168" t="s">
        <v>170</v>
      </c>
      <c r="G165" s="168" t="s">
        <v>171</v>
      </c>
      <c r="H165" s="169">
        <v>44411</v>
      </c>
    </row>
    <row r="166" spans="1:8" x14ac:dyDescent="0.35">
      <c r="A166" s="168">
        <v>165</v>
      </c>
      <c r="B166" s="168" t="s">
        <v>169</v>
      </c>
      <c r="C166" s="168">
        <v>38</v>
      </c>
      <c r="D166" s="168">
        <v>1.2</v>
      </c>
      <c r="E166" s="168">
        <v>1</v>
      </c>
      <c r="F166" s="168" t="s">
        <v>170</v>
      </c>
      <c r="G166" s="168" t="s">
        <v>171</v>
      </c>
      <c r="H166" s="169">
        <v>44411</v>
      </c>
    </row>
    <row r="167" spans="1:8" x14ac:dyDescent="0.35">
      <c r="A167" s="168">
        <v>166</v>
      </c>
      <c r="B167" s="168" t="s">
        <v>169</v>
      </c>
      <c r="C167" s="168">
        <v>24.1</v>
      </c>
      <c r="D167" s="168">
        <v>0.4</v>
      </c>
      <c r="E167" s="168">
        <v>1</v>
      </c>
      <c r="F167" s="168" t="s">
        <v>170</v>
      </c>
      <c r="G167" s="168" t="s">
        <v>171</v>
      </c>
      <c r="H167" s="169">
        <v>44411</v>
      </c>
    </row>
    <row r="168" spans="1:8" x14ac:dyDescent="0.35">
      <c r="A168" s="168">
        <v>167</v>
      </c>
      <c r="B168" s="168" t="s">
        <v>169</v>
      </c>
      <c r="C168" s="168">
        <v>21.9</v>
      </c>
      <c r="D168" s="168">
        <v>0.3</v>
      </c>
      <c r="E168" s="168">
        <v>1</v>
      </c>
      <c r="F168" s="168" t="s">
        <v>170</v>
      </c>
      <c r="G168" s="168" t="s">
        <v>171</v>
      </c>
      <c r="H168" s="169">
        <v>44411</v>
      </c>
    </row>
    <row r="169" spans="1:8" x14ac:dyDescent="0.35">
      <c r="A169" s="168">
        <v>168</v>
      </c>
      <c r="B169" s="168" t="s">
        <v>169</v>
      </c>
      <c r="C169" s="168">
        <v>29.4</v>
      </c>
      <c r="D169" s="168">
        <v>0.7</v>
      </c>
      <c r="E169" s="168">
        <v>1</v>
      </c>
      <c r="F169" s="168" t="s">
        <v>170</v>
      </c>
      <c r="G169" s="168" t="s">
        <v>171</v>
      </c>
      <c r="H169" s="169">
        <v>44411</v>
      </c>
    </row>
    <row r="170" spans="1:8" x14ac:dyDescent="0.35">
      <c r="A170" s="168">
        <v>169</v>
      </c>
      <c r="B170" s="168" t="s">
        <v>175</v>
      </c>
      <c r="C170" s="168">
        <v>18.100000000000001</v>
      </c>
      <c r="D170" s="168">
        <v>0.15</v>
      </c>
      <c r="E170" s="168">
        <v>1</v>
      </c>
      <c r="F170" s="168" t="s">
        <v>170</v>
      </c>
      <c r="G170" s="168" t="s">
        <v>171</v>
      </c>
      <c r="H170" s="169">
        <v>44411</v>
      </c>
    </row>
    <row r="171" spans="1:8" x14ac:dyDescent="0.35">
      <c r="A171" s="168">
        <v>170</v>
      </c>
      <c r="B171" s="168" t="s">
        <v>169</v>
      </c>
      <c r="C171" s="168">
        <v>35.1</v>
      </c>
      <c r="D171" s="168">
        <v>1.05</v>
      </c>
      <c r="E171" s="168">
        <v>1</v>
      </c>
      <c r="F171" s="168" t="s">
        <v>170</v>
      </c>
      <c r="G171" s="168" t="s">
        <v>171</v>
      </c>
      <c r="H171" s="169">
        <v>44411</v>
      </c>
    </row>
    <row r="172" spans="1:8" x14ac:dyDescent="0.35">
      <c r="A172" s="168">
        <v>171</v>
      </c>
      <c r="B172" s="168" t="s">
        <v>169</v>
      </c>
      <c r="C172" s="168">
        <v>21.1</v>
      </c>
      <c r="D172" s="168">
        <v>0.3</v>
      </c>
      <c r="E172" s="168">
        <v>1</v>
      </c>
      <c r="F172" s="168" t="s">
        <v>170</v>
      </c>
      <c r="G172" s="168" t="s">
        <v>171</v>
      </c>
      <c r="H172" s="169">
        <v>44411</v>
      </c>
    </row>
    <row r="173" spans="1:8" x14ac:dyDescent="0.35">
      <c r="A173" s="168">
        <v>172</v>
      </c>
      <c r="B173" s="168" t="s">
        <v>169</v>
      </c>
      <c r="C173" s="168">
        <v>18</v>
      </c>
      <c r="D173" s="168">
        <v>0.15</v>
      </c>
      <c r="E173" s="168">
        <v>1</v>
      </c>
      <c r="F173" s="168" t="s">
        <v>170</v>
      </c>
      <c r="G173" s="168" t="s">
        <v>171</v>
      </c>
      <c r="H173" s="169">
        <v>44411</v>
      </c>
    </row>
    <row r="174" spans="1:8" x14ac:dyDescent="0.35">
      <c r="A174" s="168">
        <v>173</v>
      </c>
      <c r="B174" s="168" t="s">
        <v>169</v>
      </c>
      <c r="C174" s="168">
        <v>16.899999999999999</v>
      </c>
      <c r="D174" s="168">
        <v>0.1</v>
      </c>
      <c r="E174" s="168">
        <v>1</v>
      </c>
      <c r="F174" s="168" t="s">
        <v>170</v>
      </c>
      <c r="G174" s="168" t="s">
        <v>171</v>
      </c>
      <c r="H174" s="169">
        <v>44411</v>
      </c>
    </row>
    <row r="175" spans="1:8" x14ac:dyDescent="0.35">
      <c r="A175" s="168">
        <v>174</v>
      </c>
      <c r="B175" s="168" t="s">
        <v>174</v>
      </c>
      <c r="C175" s="168">
        <v>32</v>
      </c>
      <c r="D175" s="168">
        <v>0.75</v>
      </c>
      <c r="E175" s="168">
        <v>1</v>
      </c>
      <c r="F175" s="168" t="s">
        <v>170</v>
      </c>
      <c r="G175" s="168" t="s">
        <v>171</v>
      </c>
      <c r="H175" s="169">
        <v>44411</v>
      </c>
    </row>
    <row r="176" spans="1:8" x14ac:dyDescent="0.35">
      <c r="A176" s="168">
        <v>175</v>
      </c>
      <c r="B176" s="168" t="s">
        <v>174</v>
      </c>
      <c r="C176" s="168">
        <v>36.6</v>
      </c>
      <c r="D176" s="168">
        <v>0.95</v>
      </c>
      <c r="E176" s="168">
        <v>1</v>
      </c>
      <c r="F176" s="168" t="s">
        <v>170</v>
      </c>
      <c r="G176" s="168" t="s">
        <v>171</v>
      </c>
      <c r="H176" s="169">
        <v>44411</v>
      </c>
    </row>
    <row r="177" spans="1:8" x14ac:dyDescent="0.35">
      <c r="A177" s="168">
        <v>176</v>
      </c>
      <c r="B177" s="168" t="s">
        <v>169</v>
      </c>
      <c r="C177" s="168">
        <v>43.9</v>
      </c>
      <c r="D177" s="168">
        <v>1.65</v>
      </c>
      <c r="E177" s="168">
        <v>1</v>
      </c>
      <c r="F177" s="168" t="s">
        <v>170</v>
      </c>
      <c r="G177" s="168" t="s">
        <v>171</v>
      </c>
      <c r="H177" s="169">
        <v>44411</v>
      </c>
    </row>
    <row r="178" spans="1:8" x14ac:dyDescent="0.35">
      <c r="A178" s="168">
        <v>177</v>
      </c>
      <c r="B178" s="168" t="s">
        <v>169</v>
      </c>
      <c r="C178" s="168">
        <v>28</v>
      </c>
      <c r="D178" s="168">
        <v>0.6</v>
      </c>
      <c r="E178" s="168">
        <v>1</v>
      </c>
      <c r="F178" s="168" t="s">
        <v>170</v>
      </c>
      <c r="G178" s="168" t="s">
        <v>171</v>
      </c>
      <c r="H178" s="169">
        <v>44411</v>
      </c>
    </row>
    <row r="179" spans="1:8" x14ac:dyDescent="0.35">
      <c r="A179" s="168">
        <v>178</v>
      </c>
      <c r="B179" s="168" t="s">
        <v>169</v>
      </c>
      <c r="C179" s="168">
        <v>35.1</v>
      </c>
      <c r="D179" s="168">
        <v>1.05</v>
      </c>
      <c r="E179" s="168">
        <v>1</v>
      </c>
      <c r="F179" s="168" t="s">
        <v>170</v>
      </c>
      <c r="G179" s="168" t="s">
        <v>171</v>
      </c>
      <c r="H179" s="169">
        <v>44411</v>
      </c>
    </row>
    <row r="180" spans="1:8" x14ac:dyDescent="0.35">
      <c r="A180" s="168">
        <v>179</v>
      </c>
      <c r="B180" s="168" t="s">
        <v>169</v>
      </c>
      <c r="C180" s="168">
        <v>23.3</v>
      </c>
      <c r="D180" s="168">
        <v>0.4</v>
      </c>
      <c r="E180" s="168">
        <v>1</v>
      </c>
      <c r="F180" s="168" t="s">
        <v>170</v>
      </c>
      <c r="G180" s="168" t="s">
        <v>171</v>
      </c>
      <c r="H180" s="169">
        <v>44411</v>
      </c>
    </row>
    <row r="181" spans="1:8" x14ac:dyDescent="0.35">
      <c r="A181" s="168">
        <v>180</v>
      </c>
      <c r="B181" s="168" t="s">
        <v>169</v>
      </c>
      <c r="C181" s="168">
        <v>30.1</v>
      </c>
      <c r="D181" s="168">
        <v>0.7</v>
      </c>
      <c r="E181" s="168">
        <v>1</v>
      </c>
      <c r="F181" s="168" t="s">
        <v>170</v>
      </c>
      <c r="G181" s="168" t="s">
        <v>171</v>
      </c>
      <c r="H181" s="169">
        <v>44411</v>
      </c>
    </row>
    <row r="182" spans="1:8" x14ac:dyDescent="0.35">
      <c r="A182" s="168">
        <v>181</v>
      </c>
      <c r="B182" s="168" t="s">
        <v>169</v>
      </c>
      <c r="C182" s="168">
        <v>26.4</v>
      </c>
      <c r="D182" s="168">
        <v>0.5</v>
      </c>
      <c r="E182" s="168">
        <v>1</v>
      </c>
      <c r="F182" s="168" t="s">
        <v>170</v>
      </c>
      <c r="G182" s="168" t="s">
        <v>171</v>
      </c>
      <c r="H182" s="169">
        <v>44411</v>
      </c>
    </row>
    <row r="183" spans="1:8" x14ac:dyDescent="0.35">
      <c r="A183" s="168">
        <v>182</v>
      </c>
      <c r="B183" s="168" t="s">
        <v>169</v>
      </c>
      <c r="C183" s="168">
        <v>35.1</v>
      </c>
      <c r="D183" s="168">
        <v>1.05</v>
      </c>
      <c r="E183" s="168">
        <v>1</v>
      </c>
      <c r="F183" s="168" t="s">
        <v>170</v>
      </c>
      <c r="G183" s="168" t="s">
        <v>171</v>
      </c>
      <c r="H183" s="169">
        <v>44411</v>
      </c>
    </row>
    <row r="184" spans="1:8" x14ac:dyDescent="0.35">
      <c r="A184" s="168">
        <v>183</v>
      </c>
      <c r="B184" s="168" t="s">
        <v>169</v>
      </c>
      <c r="C184" s="168">
        <v>33.1</v>
      </c>
      <c r="D184" s="168">
        <v>0.9</v>
      </c>
      <c r="E184" s="168">
        <v>1</v>
      </c>
      <c r="F184" s="168" t="s">
        <v>170</v>
      </c>
      <c r="G184" s="168" t="s">
        <v>171</v>
      </c>
      <c r="H184" s="169">
        <v>44411</v>
      </c>
    </row>
    <row r="185" spans="1:8" x14ac:dyDescent="0.35">
      <c r="A185" s="168">
        <v>184</v>
      </c>
      <c r="B185" s="168" t="s">
        <v>169</v>
      </c>
      <c r="C185" s="168">
        <v>20.2</v>
      </c>
      <c r="D185" s="168">
        <v>0.2</v>
      </c>
      <c r="E185" s="168">
        <v>1</v>
      </c>
      <c r="F185" s="168" t="s">
        <v>170</v>
      </c>
      <c r="G185" s="168" t="s">
        <v>171</v>
      </c>
      <c r="H185" s="169">
        <v>44411</v>
      </c>
    </row>
    <row r="186" spans="1:8" x14ac:dyDescent="0.35">
      <c r="A186" s="168">
        <v>185</v>
      </c>
      <c r="B186" s="168" t="s">
        <v>169</v>
      </c>
      <c r="C186" s="168">
        <v>21.8</v>
      </c>
      <c r="D186" s="168">
        <v>0.3</v>
      </c>
      <c r="E186" s="168">
        <v>1</v>
      </c>
      <c r="F186" s="168" t="s">
        <v>170</v>
      </c>
      <c r="G186" s="168" t="s">
        <v>171</v>
      </c>
      <c r="H186" s="169">
        <v>44411</v>
      </c>
    </row>
    <row r="187" spans="1:8" x14ac:dyDescent="0.35">
      <c r="A187" s="168">
        <v>186</v>
      </c>
      <c r="B187" s="168" t="s">
        <v>169</v>
      </c>
      <c r="C187" s="168">
        <v>37.4</v>
      </c>
      <c r="D187" s="168">
        <v>1.2</v>
      </c>
      <c r="E187" s="168">
        <v>1</v>
      </c>
      <c r="F187" s="168" t="s">
        <v>170</v>
      </c>
      <c r="G187" s="168" t="s">
        <v>171</v>
      </c>
      <c r="H187" s="169">
        <v>44411</v>
      </c>
    </row>
    <row r="188" spans="1:8" x14ac:dyDescent="0.35">
      <c r="A188" s="168">
        <v>187</v>
      </c>
      <c r="B188" s="168" t="s">
        <v>169</v>
      </c>
      <c r="C188" s="168">
        <v>42.9</v>
      </c>
      <c r="D188" s="168">
        <v>1.5</v>
      </c>
      <c r="E188" s="168">
        <v>1</v>
      </c>
      <c r="F188" s="168" t="s">
        <v>170</v>
      </c>
      <c r="G188" s="168" t="s">
        <v>171</v>
      </c>
      <c r="H188" s="169">
        <v>44411</v>
      </c>
    </row>
    <row r="189" spans="1:8" x14ac:dyDescent="0.35">
      <c r="A189" s="168">
        <v>188</v>
      </c>
      <c r="B189" s="168" t="s">
        <v>169</v>
      </c>
      <c r="C189" s="168">
        <v>23.2</v>
      </c>
      <c r="D189" s="168">
        <v>0.4</v>
      </c>
      <c r="E189" s="168">
        <v>1</v>
      </c>
      <c r="F189" s="168" t="s">
        <v>170</v>
      </c>
      <c r="G189" s="168" t="s">
        <v>171</v>
      </c>
      <c r="H189" s="169">
        <v>44411</v>
      </c>
    </row>
    <row r="190" spans="1:8" x14ac:dyDescent="0.35">
      <c r="A190" s="168">
        <v>189</v>
      </c>
      <c r="B190" s="168" t="s">
        <v>169</v>
      </c>
      <c r="C190" s="168">
        <v>37.200000000000003</v>
      </c>
      <c r="D190" s="168">
        <v>1.2</v>
      </c>
      <c r="E190" s="168">
        <v>1</v>
      </c>
      <c r="F190" s="168" t="s">
        <v>170</v>
      </c>
      <c r="G190" s="168" t="s">
        <v>171</v>
      </c>
      <c r="H190" s="169">
        <v>44411</v>
      </c>
    </row>
    <row r="191" spans="1:8" x14ac:dyDescent="0.35">
      <c r="A191" s="168">
        <v>190</v>
      </c>
      <c r="B191" s="168" t="s">
        <v>169</v>
      </c>
      <c r="C191" s="168">
        <v>26</v>
      </c>
      <c r="D191" s="168">
        <v>0.5</v>
      </c>
      <c r="E191" s="168">
        <v>1</v>
      </c>
      <c r="F191" s="168" t="s">
        <v>170</v>
      </c>
      <c r="G191" s="168" t="s">
        <v>171</v>
      </c>
      <c r="H191" s="169">
        <v>44411</v>
      </c>
    </row>
    <row r="192" spans="1:8" x14ac:dyDescent="0.35">
      <c r="A192" s="168">
        <v>191</v>
      </c>
      <c r="B192" s="168" t="s">
        <v>169</v>
      </c>
      <c r="C192" s="168">
        <v>37</v>
      </c>
      <c r="D192" s="168">
        <v>1.2</v>
      </c>
      <c r="E192" s="168">
        <v>1</v>
      </c>
      <c r="F192" s="168" t="s">
        <v>170</v>
      </c>
      <c r="G192" s="168" t="s">
        <v>171</v>
      </c>
      <c r="H192" s="169">
        <v>44411</v>
      </c>
    </row>
    <row r="193" spans="1:8" x14ac:dyDescent="0.35">
      <c r="A193" s="168">
        <v>192</v>
      </c>
      <c r="B193" s="168" t="s">
        <v>169</v>
      </c>
      <c r="C193" s="168">
        <v>21</v>
      </c>
      <c r="D193" s="168">
        <v>0.3</v>
      </c>
      <c r="E193" s="168">
        <v>1</v>
      </c>
      <c r="F193" s="168" t="s">
        <v>170</v>
      </c>
      <c r="G193" s="168" t="s">
        <v>171</v>
      </c>
      <c r="H193" s="169">
        <v>44411</v>
      </c>
    </row>
    <row r="194" spans="1:8" x14ac:dyDescent="0.35">
      <c r="A194" s="168">
        <v>193</v>
      </c>
      <c r="B194" s="168" t="s">
        <v>175</v>
      </c>
      <c r="C194" s="168">
        <v>16</v>
      </c>
      <c r="D194" s="168">
        <v>0.1</v>
      </c>
      <c r="E194" s="168">
        <v>1</v>
      </c>
      <c r="F194" s="168" t="s">
        <v>170</v>
      </c>
      <c r="G194" s="168" t="s">
        <v>171</v>
      </c>
      <c r="H194" s="169">
        <v>44411</v>
      </c>
    </row>
    <row r="195" spans="1:8" x14ac:dyDescent="0.35">
      <c r="A195" s="168">
        <v>194</v>
      </c>
      <c r="B195" s="168" t="s">
        <v>169</v>
      </c>
      <c r="C195" s="168">
        <v>18.2</v>
      </c>
      <c r="D195" s="168">
        <v>0.15</v>
      </c>
      <c r="E195" s="168">
        <v>1</v>
      </c>
      <c r="F195" s="168" t="s">
        <v>170</v>
      </c>
      <c r="G195" s="168" t="s">
        <v>171</v>
      </c>
      <c r="H195" s="169">
        <v>44411</v>
      </c>
    </row>
    <row r="196" spans="1:8" x14ac:dyDescent="0.35">
      <c r="A196" s="168">
        <v>195</v>
      </c>
      <c r="B196" s="168" t="s">
        <v>169</v>
      </c>
      <c r="C196" s="168">
        <v>29.9</v>
      </c>
      <c r="D196" s="168">
        <v>0.7</v>
      </c>
      <c r="E196" s="168">
        <v>1</v>
      </c>
      <c r="F196" s="168" t="s">
        <v>170</v>
      </c>
      <c r="G196" s="168" t="s">
        <v>171</v>
      </c>
      <c r="H196" s="169">
        <v>44411</v>
      </c>
    </row>
    <row r="197" spans="1:8" x14ac:dyDescent="0.35">
      <c r="A197" s="168">
        <v>196</v>
      </c>
      <c r="B197" s="168" t="s">
        <v>169</v>
      </c>
      <c r="C197" s="168">
        <v>24</v>
      </c>
      <c r="D197" s="168">
        <v>0.4</v>
      </c>
      <c r="E197" s="168">
        <v>1</v>
      </c>
      <c r="F197" s="168" t="s">
        <v>170</v>
      </c>
      <c r="G197" s="168" t="s">
        <v>171</v>
      </c>
      <c r="H197" s="169">
        <v>44411</v>
      </c>
    </row>
    <row r="198" spans="1:8" x14ac:dyDescent="0.35">
      <c r="A198" s="168">
        <v>197</v>
      </c>
      <c r="B198" s="168" t="s">
        <v>169</v>
      </c>
      <c r="C198" s="168">
        <v>34</v>
      </c>
      <c r="D198" s="168">
        <v>0.9</v>
      </c>
      <c r="E198" s="168">
        <v>1</v>
      </c>
      <c r="F198" s="168" t="s">
        <v>170</v>
      </c>
      <c r="G198" s="168" t="s">
        <v>171</v>
      </c>
      <c r="H198" s="169">
        <v>44411</v>
      </c>
    </row>
    <row r="199" spans="1:8" x14ac:dyDescent="0.35">
      <c r="A199" s="168">
        <v>198</v>
      </c>
      <c r="B199" s="168" t="s">
        <v>169</v>
      </c>
      <c r="C199" s="168">
        <v>31.7</v>
      </c>
      <c r="D199" s="168">
        <v>0.8</v>
      </c>
      <c r="E199" s="168">
        <v>1</v>
      </c>
      <c r="F199" s="168" t="s">
        <v>170</v>
      </c>
      <c r="G199" s="168" t="s">
        <v>171</v>
      </c>
      <c r="H199" s="169">
        <v>44411</v>
      </c>
    </row>
    <row r="200" spans="1:8" x14ac:dyDescent="0.35">
      <c r="A200" s="168">
        <v>199</v>
      </c>
      <c r="B200" s="168" t="s">
        <v>169</v>
      </c>
      <c r="C200" s="168">
        <v>21.2</v>
      </c>
      <c r="D200" s="168">
        <v>0.3</v>
      </c>
      <c r="E200" s="168">
        <v>1</v>
      </c>
      <c r="F200" s="168" t="s">
        <v>170</v>
      </c>
      <c r="G200" s="168" t="s">
        <v>171</v>
      </c>
      <c r="H200" s="169">
        <v>44411</v>
      </c>
    </row>
    <row r="201" spans="1:8" x14ac:dyDescent="0.35">
      <c r="A201" s="168">
        <v>200</v>
      </c>
      <c r="B201" s="168" t="s">
        <v>169</v>
      </c>
      <c r="C201" s="168">
        <v>22.9</v>
      </c>
      <c r="D201" s="168">
        <v>0.3</v>
      </c>
      <c r="E201" s="168">
        <v>1</v>
      </c>
      <c r="F201" s="168" t="s">
        <v>170</v>
      </c>
      <c r="G201" s="168" t="s">
        <v>171</v>
      </c>
      <c r="H201" s="169">
        <v>44411</v>
      </c>
    </row>
    <row r="202" spans="1:8" x14ac:dyDescent="0.35">
      <c r="A202" s="168">
        <v>201</v>
      </c>
      <c r="B202" s="168" t="s">
        <v>169</v>
      </c>
      <c r="C202" s="168">
        <v>20.8</v>
      </c>
      <c r="D202" s="168">
        <v>0.2</v>
      </c>
      <c r="E202" s="168">
        <v>1</v>
      </c>
      <c r="F202" s="168" t="s">
        <v>170</v>
      </c>
      <c r="G202" s="168" t="s">
        <v>171</v>
      </c>
      <c r="H202" s="169">
        <v>44411</v>
      </c>
    </row>
    <row r="203" spans="1:8" x14ac:dyDescent="0.35">
      <c r="A203" s="168">
        <v>202</v>
      </c>
      <c r="B203" s="168" t="s">
        <v>169</v>
      </c>
      <c r="C203" s="168">
        <v>17.3</v>
      </c>
      <c r="D203" s="168">
        <v>0.15</v>
      </c>
      <c r="E203" s="168">
        <v>1</v>
      </c>
      <c r="F203" s="168" t="s">
        <v>170</v>
      </c>
      <c r="G203" s="168" t="s">
        <v>171</v>
      </c>
      <c r="H203" s="169">
        <v>44411</v>
      </c>
    </row>
    <row r="204" spans="1:8" x14ac:dyDescent="0.35">
      <c r="A204" s="168">
        <v>203</v>
      </c>
      <c r="B204" s="168" t="s">
        <v>169</v>
      </c>
      <c r="C204" s="168">
        <v>30.2</v>
      </c>
      <c r="D204" s="168">
        <v>0.7</v>
      </c>
      <c r="E204" s="168">
        <v>1</v>
      </c>
      <c r="F204" s="168" t="s">
        <v>170</v>
      </c>
      <c r="G204" s="168" t="s">
        <v>171</v>
      </c>
      <c r="H204" s="169">
        <v>44411</v>
      </c>
    </row>
    <row r="205" spans="1:8" x14ac:dyDescent="0.35">
      <c r="A205" s="168">
        <v>204</v>
      </c>
      <c r="B205" s="168" t="s">
        <v>169</v>
      </c>
      <c r="C205" s="168">
        <v>19.2</v>
      </c>
      <c r="D205" s="168">
        <v>0.2</v>
      </c>
      <c r="E205" s="168">
        <v>1</v>
      </c>
      <c r="F205" s="168" t="s">
        <v>170</v>
      </c>
      <c r="G205" s="168" t="s">
        <v>171</v>
      </c>
      <c r="H205" s="169">
        <v>44411</v>
      </c>
    </row>
    <row r="206" spans="1:8" x14ac:dyDescent="0.35">
      <c r="A206" s="168">
        <v>205</v>
      </c>
      <c r="B206" s="168" t="s">
        <v>169</v>
      </c>
      <c r="C206" s="168">
        <v>18.3</v>
      </c>
      <c r="D206" s="168">
        <v>0.15</v>
      </c>
      <c r="E206" s="168">
        <v>1</v>
      </c>
      <c r="F206" s="168" t="s">
        <v>170</v>
      </c>
      <c r="G206" s="168" t="s">
        <v>171</v>
      </c>
      <c r="H206" s="169">
        <v>44411</v>
      </c>
    </row>
    <row r="207" spans="1:8" x14ac:dyDescent="0.35">
      <c r="A207" s="168">
        <v>206</v>
      </c>
      <c r="B207" s="168" t="s">
        <v>169</v>
      </c>
      <c r="C207" s="168">
        <v>45</v>
      </c>
      <c r="D207" s="168">
        <v>1.8</v>
      </c>
      <c r="E207" s="168">
        <v>1</v>
      </c>
      <c r="F207" s="168" t="s">
        <v>170</v>
      </c>
      <c r="G207" s="168" t="s">
        <v>171</v>
      </c>
      <c r="H207" s="169">
        <v>44411</v>
      </c>
    </row>
    <row r="208" spans="1:8" x14ac:dyDescent="0.35">
      <c r="A208" s="168">
        <v>207</v>
      </c>
      <c r="B208" s="168" t="s">
        <v>169</v>
      </c>
      <c r="C208" s="168">
        <v>34.700000000000003</v>
      </c>
      <c r="D208" s="168">
        <v>0.9</v>
      </c>
      <c r="E208" s="168">
        <v>1</v>
      </c>
      <c r="F208" s="168" t="s">
        <v>170</v>
      </c>
      <c r="G208" s="168" t="s">
        <v>171</v>
      </c>
      <c r="H208" s="169">
        <v>44411</v>
      </c>
    </row>
    <row r="209" spans="1:8" x14ac:dyDescent="0.35">
      <c r="A209" s="168">
        <v>208</v>
      </c>
      <c r="B209" s="168" t="s">
        <v>169</v>
      </c>
      <c r="C209" s="168">
        <v>30.1</v>
      </c>
      <c r="D209" s="168">
        <v>0.7</v>
      </c>
      <c r="E209" s="168">
        <v>1</v>
      </c>
      <c r="F209" s="168" t="s">
        <v>170</v>
      </c>
      <c r="G209" s="168" t="s">
        <v>171</v>
      </c>
      <c r="H209" s="169">
        <v>44411</v>
      </c>
    </row>
    <row r="210" spans="1:8" x14ac:dyDescent="0.35">
      <c r="A210" s="168">
        <v>209</v>
      </c>
      <c r="B210" s="168" t="s">
        <v>169</v>
      </c>
      <c r="C210" s="168">
        <v>44.6</v>
      </c>
      <c r="D210" s="168">
        <v>1.65</v>
      </c>
      <c r="E210" s="168">
        <v>1</v>
      </c>
      <c r="F210" s="168" t="s">
        <v>170</v>
      </c>
      <c r="G210" s="168" t="s">
        <v>171</v>
      </c>
      <c r="H210" s="169">
        <v>44411</v>
      </c>
    </row>
    <row r="211" spans="1:8" x14ac:dyDescent="0.35">
      <c r="A211" s="168">
        <v>210</v>
      </c>
      <c r="B211" s="168" t="s">
        <v>169</v>
      </c>
      <c r="C211" s="168">
        <v>28.1</v>
      </c>
      <c r="D211" s="168">
        <v>0.6</v>
      </c>
      <c r="E211" s="168">
        <v>1</v>
      </c>
      <c r="F211" s="168" t="s">
        <v>170</v>
      </c>
      <c r="G211" s="168" t="s">
        <v>171</v>
      </c>
      <c r="H211" s="169">
        <v>44411</v>
      </c>
    </row>
    <row r="212" spans="1:8" x14ac:dyDescent="0.35">
      <c r="A212" s="168">
        <v>211</v>
      </c>
      <c r="B212" s="168" t="s">
        <v>169</v>
      </c>
      <c r="C212" s="168">
        <v>33.9</v>
      </c>
      <c r="D212" s="168">
        <v>0.9</v>
      </c>
      <c r="E212" s="168">
        <v>1</v>
      </c>
      <c r="F212" s="168" t="s">
        <v>170</v>
      </c>
      <c r="G212" s="168" t="s">
        <v>171</v>
      </c>
      <c r="H212" s="169">
        <v>44411</v>
      </c>
    </row>
    <row r="213" spans="1:8" x14ac:dyDescent="0.35">
      <c r="A213" s="168">
        <v>212</v>
      </c>
      <c r="B213" s="168" t="s">
        <v>169</v>
      </c>
      <c r="C213" s="168">
        <v>40.200000000000003</v>
      </c>
      <c r="D213" s="168">
        <v>1.35</v>
      </c>
      <c r="E213" s="168">
        <v>1</v>
      </c>
      <c r="F213" s="168" t="s">
        <v>170</v>
      </c>
      <c r="G213" s="168" t="s">
        <v>171</v>
      </c>
      <c r="H213" s="169">
        <v>44411</v>
      </c>
    </row>
    <row r="214" spans="1:8" x14ac:dyDescent="0.35">
      <c r="A214" s="168">
        <v>213</v>
      </c>
      <c r="B214" s="168" t="s">
        <v>169</v>
      </c>
      <c r="C214" s="168">
        <v>45</v>
      </c>
      <c r="D214" s="168">
        <v>1.8</v>
      </c>
      <c r="E214" s="168">
        <v>1</v>
      </c>
      <c r="F214" s="168" t="s">
        <v>170</v>
      </c>
      <c r="G214" s="168" t="s">
        <v>171</v>
      </c>
      <c r="H214" s="169">
        <v>44411</v>
      </c>
    </row>
    <row r="215" spans="1:8" x14ac:dyDescent="0.35">
      <c r="A215" s="168">
        <v>214</v>
      </c>
      <c r="B215" s="168" t="s">
        <v>169</v>
      </c>
      <c r="C215" s="168">
        <v>27.1</v>
      </c>
      <c r="D215" s="168">
        <v>0.6</v>
      </c>
      <c r="E215" s="168">
        <v>1</v>
      </c>
      <c r="F215" s="168" t="s">
        <v>170</v>
      </c>
      <c r="G215" s="168" t="s">
        <v>171</v>
      </c>
      <c r="H215" s="169">
        <v>44411</v>
      </c>
    </row>
    <row r="216" spans="1:8" x14ac:dyDescent="0.35">
      <c r="A216" s="168">
        <v>215</v>
      </c>
      <c r="B216" s="168" t="s">
        <v>169</v>
      </c>
      <c r="C216" s="168">
        <v>31</v>
      </c>
      <c r="D216" s="168">
        <v>0.8</v>
      </c>
      <c r="E216" s="168">
        <v>1</v>
      </c>
      <c r="F216" s="168" t="s">
        <v>170</v>
      </c>
      <c r="G216" s="168" t="s">
        <v>171</v>
      </c>
      <c r="H216" s="169">
        <v>44411</v>
      </c>
    </row>
    <row r="217" spans="1:8" x14ac:dyDescent="0.35">
      <c r="A217" s="168">
        <v>216</v>
      </c>
      <c r="B217" s="168" t="s">
        <v>169</v>
      </c>
      <c r="C217" s="168">
        <v>25.9</v>
      </c>
      <c r="D217" s="168">
        <v>0.5</v>
      </c>
      <c r="E217" s="168">
        <v>1</v>
      </c>
      <c r="F217" s="168" t="s">
        <v>170</v>
      </c>
      <c r="G217" s="168" t="s">
        <v>171</v>
      </c>
      <c r="H217" s="169">
        <v>44411</v>
      </c>
    </row>
    <row r="218" spans="1:8" x14ac:dyDescent="0.35">
      <c r="A218" s="168">
        <v>217</v>
      </c>
      <c r="B218" s="168" t="s">
        <v>169</v>
      </c>
      <c r="C218" s="168">
        <v>40.1</v>
      </c>
      <c r="D218" s="168">
        <v>1.35</v>
      </c>
      <c r="E218" s="168">
        <v>1</v>
      </c>
      <c r="F218" s="168" t="s">
        <v>170</v>
      </c>
      <c r="G218" s="168" t="s">
        <v>171</v>
      </c>
      <c r="H218" s="169">
        <v>44411</v>
      </c>
    </row>
    <row r="219" spans="1:8" x14ac:dyDescent="0.35">
      <c r="A219" s="168">
        <v>218</v>
      </c>
      <c r="B219" s="168" t="s">
        <v>169</v>
      </c>
      <c r="C219" s="168">
        <v>25.7</v>
      </c>
      <c r="D219" s="168">
        <v>0.5</v>
      </c>
      <c r="E219" s="168">
        <v>1</v>
      </c>
      <c r="F219" s="168" t="s">
        <v>170</v>
      </c>
      <c r="G219" s="168" t="s">
        <v>171</v>
      </c>
      <c r="H219" s="169">
        <v>44411</v>
      </c>
    </row>
    <row r="220" spans="1:8" x14ac:dyDescent="0.35">
      <c r="A220" s="168">
        <v>219</v>
      </c>
      <c r="B220" s="168" t="s">
        <v>169</v>
      </c>
      <c r="C220" s="168">
        <v>22.2</v>
      </c>
      <c r="D220" s="168">
        <v>0.3</v>
      </c>
      <c r="E220" s="168">
        <v>1</v>
      </c>
      <c r="F220" s="168" t="s">
        <v>170</v>
      </c>
      <c r="G220" s="168" t="s">
        <v>171</v>
      </c>
      <c r="H220" s="169">
        <v>44411</v>
      </c>
    </row>
    <row r="221" spans="1:8" x14ac:dyDescent="0.35">
      <c r="A221" s="168">
        <v>220</v>
      </c>
      <c r="B221" s="168" t="s">
        <v>169</v>
      </c>
      <c r="C221" s="168">
        <v>16.100000000000001</v>
      </c>
      <c r="D221" s="168">
        <v>0.1</v>
      </c>
      <c r="E221" s="168">
        <v>1</v>
      </c>
      <c r="F221" s="168" t="s">
        <v>170</v>
      </c>
      <c r="G221" s="168" t="s">
        <v>171</v>
      </c>
      <c r="H221" s="169">
        <v>44411</v>
      </c>
    </row>
    <row r="222" spans="1:8" x14ac:dyDescent="0.35">
      <c r="A222" s="168">
        <v>221</v>
      </c>
      <c r="B222" s="168" t="s">
        <v>169</v>
      </c>
      <c r="C222" s="168">
        <v>26.1</v>
      </c>
      <c r="D222" s="168">
        <v>0.5</v>
      </c>
      <c r="E222" s="168">
        <v>1</v>
      </c>
      <c r="F222" s="168" t="s">
        <v>170</v>
      </c>
      <c r="G222" s="168" t="s">
        <v>171</v>
      </c>
      <c r="H222" s="169">
        <v>44411</v>
      </c>
    </row>
    <row r="223" spans="1:8" x14ac:dyDescent="0.35">
      <c r="A223" s="168">
        <v>222</v>
      </c>
      <c r="B223" s="168" t="s">
        <v>169</v>
      </c>
      <c r="C223" s="168">
        <v>21.8</v>
      </c>
      <c r="D223" s="168">
        <v>0.3</v>
      </c>
      <c r="E223" s="168">
        <v>1</v>
      </c>
      <c r="F223" s="168" t="s">
        <v>170</v>
      </c>
      <c r="G223" s="168" t="s">
        <v>171</v>
      </c>
      <c r="H223" s="169">
        <v>44411</v>
      </c>
    </row>
    <row r="224" spans="1:8" x14ac:dyDescent="0.35">
      <c r="A224" s="168">
        <v>223</v>
      </c>
      <c r="B224" s="168" t="s">
        <v>169</v>
      </c>
      <c r="C224" s="168">
        <v>30.7</v>
      </c>
      <c r="D224" s="168">
        <v>0.7</v>
      </c>
      <c r="E224" s="168">
        <v>1</v>
      </c>
      <c r="F224" s="168" t="s">
        <v>170</v>
      </c>
      <c r="G224" s="168" t="s">
        <v>171</v>
      </c>
      <c r="H224" s="169">
        <v>44411</v>
      </c>
    </row>
    <row r="225" spans="1:8" x14ac:dyDescent="0.35">
      <c r="A225" s="168">
        <v>224</v>
      </c>
      <c r="B225" s="168" t="s">
        <v>169</v>
      </c>
      <c r="C225" s="168">
        <v>25.2</v>
      </c>
      <c r="D225" s="168">
        <v>0.5</v>
      </c>
      <c r="E225" s="168">
        <v>1</v>
      </c>
      <c r="F225" s="168" t="s">
        <v>170</v>
      </c>
      <c r="G225" s="168" t="s">
        <v>171</v>
      </c>
      <c r="H225" s="169">
        <v>44411</v>
      </c>
    </row>
    <row r="226" spans="1:8" x14ac:dyDescent="0.35">
      <c r="A226" s="168">
        <v>225</v>
      </c>
      <c r="B226" s="168" t="s">
        <v>169</v>
      </c>
      <c r="C226" s="168">
        <v>51.9</v>
      </c>
      <c r="D226" s="168">
        <v>2.25</v>
      </c>
      <c r="E226" s="168">
        <v>1</v>
      </c>
      <c r="F226" s="168" t="s">
        <v>170</v>
      </c>
      <c r="G226" s="168" t="s">
        <v>171</v>
      </c>
      <c r="H226" s="169">
        <v>44411</v>
      </c>
    </row>
    <row r="227" spans="1:8" x14ac:dyDescent="0.35">
      <c r="A227" s="168">
        <v>226</v>
      </c>
      <c r="B227" s="168" t="s">
        <v>169</v>
      </c>
      <c r="C227" s="168">
        <v>29.7</v>
      </c>
      <c r="D227" s="168">
        <v>0.7</v>
      </c>
      <c r="E227" s="168">
        <v>1</v>
      </c>
      <c r="F227" s="168" t="s">
        <v>170</v>
      </c>
      <c r="G227" s="168" t="s">
        <v>171</v>
      </c>
      <c r="H227" s="169">
        <v>44411</v>
      </c>
    </row>
    <row r="228" spans="1:8" x14ac:dyDescent="0.35">
      <c r="A228" s="168">
        <v>227</v>
      </c>
      <c r="B228" s="168" t="s">
        <v>169</v>
      </c>
      <c r="C228" s="168">
        <v>42.1</v>
      </c>
      <c r="D228" s="168">
        <v>1.5</v>
      </c>
      <c r="E228" s="168">
        <v>1</v>
      </c>
      <c r="F228" s="168" t="s">
        <v>170</v>
      </c>
      <c r="G228" s="168" t="s">
        <v>171</v>
      </c>
      <c r="H228" s="169">
        <v>44411</v>
      </c>
    </row>
    <row r="229" spans="1:8" x14ac:dyDescent="0.35">
      <c r="A229" s="168">
        <v>228</v>
      </c>
      <c r="B229" s="168" t="s">
        <v>169</v>
      </c>
      <c r="C229" s="168">
        <v>43.1</v>
      </c>
      <c r="D229" s="168">
        <v>1.65</v>
      </c>
      <c r="E229" s="168">
        <v>1</v>
      </c>
      <c r="F229" s="168" t="s">
        <v>170</v>
      </c>
      <c r="G229" s="168" t="s">
        <v>171</v>
      </c>
      <c r="H229" s="169">
        <v>44411</v>
      </c>
    </row>
    <row r="230" spans="1:8" x14ac:dyDescent="0.35">
      <c r="A230" s="168">
        <v>229</v>
      </c>
      <c r="B230" s="168" t="s">
        <v>169</v>
      </c>
      <c r="C230" s="168">
        <v>43.1</v>
      </c>
      <c r="D230" s="168">
        <v>1.65</v>
      </c>
      <c r="E230" s="168">
        <v>1</v>
      </c>
      <c r="F230" s="168" t="s">
        <v>170</v>
      </c>
      <c r="G230" s="168" t="s">
        <v>171</v>
      </c>
      <c r="H230" s="169">
        <v>44411</v>
      </c>
    </row>
    <row r="231" spans="1:8" x14ac:dyDescent="0.35">
      <c r="A231" s="168">
        <v>230</v>
      </c>
      <c r="B231" s="168" t="s">
        <v>169</v>
      </c>
      <c r="C231" s="168">
        <v>22.4</v>
      </c>
      <c r="D231" s="168">
        <v>0.3</v>
      </c>
      <c r="E231" s="168">
        <v>1</v>
      </c>
      <c r="F231" s="168" t="s">
        <v>170</v>
      </c>
      <c r="G231" s="168" t="s">
        <v>171</v>
      </c>
      <c r="H231" s="169">
        <v>44411</v>
      </c>
    </row>
    <row r="232" spans="1:8" x14ac:dyDescent="0.35">
      <c r="A232" s="168">
        <v>231</v>
      </c>
      <c r="B232" s="168" t="s">
        <v>169</v>
      </c>
      <c r="C232" s="168">
        <v>28.1</v>
      </c>
      <c r="D232" s="168">
        <v>0.6</v>
      </c>
      <c r="E232" s="168">
        <v>1</v>
      </c>
      <c r="F232" s="168" t="s">
        <v>170</v>
      </c>
      <c r="G232" s="168" t="s">
        <v>171</v>
      </c>
      <c r="H232" s="169">
        <v>44411</v>
      </c>
    </row>
    <row r="233" spans="1:8" x14ac:dyDescent="0.35">
      <c r="A233" s="168">
        <v>232</v>
      </c>
      <c r="B233" s="168" t="s">
        <v>169</v>
      </c>
      <c r="C233" s="168">
        <v>33.1</v>
      </c>
      <c r="D233" s="168">
        <v>0.9</v>
      </c>
      <c r="E233" s="168">
        <v>1</v>
      </c>
      <c r="F233" s="168" t="s">
        <v>170</v>
      </c>
      <c r="G233" s="168" t="s">
        <v>171</v>
      </c>
      <c r="H233" s="169">
        <v>44411</v>
      </c>
    </row>
    <row r="234" spans="1:8" x14ac:dyDescent="0.35">
      <c r="A234" s="168">
        <v>233</v>
      </c>
      <c r="B234" s="168" t="s">
        <v>169</v>
      </c>
      <c r="C234" s="168">
        <v>23.2</v>
      </c>
      <c r="D234" s="168">
        <v>0.4</v>
      </c>
      <c r="E234" s="168">
        <v>1</v>
      </c>
      <c r="F234" s="168" t="s">
        <v>170</v>
      </c>
      <c r="G234" s="168" t="s">
        <v>171</v>
      </c>
      <c r="H234" s="169">
        <v>44411</v>
      </c>
    </row>
    <row r="235" spans="1:8" x14ac:dyDescent="0.35">
      <c r="A235" s="168">
        <v>234</v>
      </c>
      <c r="B235" s="168" t="s">
        <v>169</v>
      </c>
      <c r="C235" s="168">
        <v>34.200000000000003</v>
      </c>
      <c r="D235" s="168">
        <v>0.9</v>
      </c>
      <c r="E235" s="168">
        <v>1</v>
      </c>
      <c r="F235" s="168" t="s">
        <v>170</v>
      </c>
      <c r="G235" s="168" t="s">
        <v>171</v>
      </c>
      <c r="H235" s="169">
        <v>44411</v>
      </c>
    </row>
    <row r="236" spans="1:8" x14ac:dyDescent="0.35">
      <c r="A236" s="168">
        <v>235</v>
      </c>
      <c r="B236" s="168" t="s">
        <v>169</v>
      </c>
      <c r="C236" s="168">
        <v>24.4</v>
      </c>
      <c r="D236" s="168">
        <v>0.4</v>
      </c>
      <c r="E236" s="168">
        <v>1</v>
      </c>
      <c r="F236" s="168" t="s">
        <v>170</v>
      </c>
      <c r="G236" s="168" t="s">
        <v>171</v>
      </c>
      <c r="H236" s="169">
        <v>44411</v>
      </c>
    </row>
    <row r="237" spans="1:8" x14ac:dyDescent="0.35">
      <c r="A237" s="168">
        <v>236</v>
      </c>
      <c r="B237" s="168" t="s">
        <v>169</v>
      </c>
      <c r="C237" s="168">
        <v>25.4</v>
      </c>
      <c r="D237" s="168">
        <v>0.5</v>
      </c>
      <c r="E237" s="168">
        <v>1</v>
      </c>
      <c r="F237" s="168" t="s">
        <v>170</v>
      </c>
      <c r="G237" s="168" t="s">
        <v>171</v>
      </c>
      <c r="H237" s="169">
        <v>44411</v>
      </c>
    </row>
    <row r="238" spans="1:8" x14ac:dyDescent="0.35">
      <c r="A238" s="168">
        <v>237</v>
      </c>
      <c r="B238" s="168" t="s">
        <v>169</v>
      </c>
      <c r="C238" s="168">
        <v>29.1</v>
      </c>
      <c r="D238" s="168">
        <v>0.7</v>
      </c>
      <c r="E238" s="168">
        <v>1</v>
      </c>
      <c r="F238" s="168" t="s">
        <v>170</v>
      </c>
      <c r="G238" s="168" t="s">
        <v>171</v>
      </c>
      <c r="H238" s="169">
        <v>44411</v>
      </c>
    </row>
    <row r="239" spans="1:8" x14ac:dyDescent="0.35">
      <c r="A239" s="168">
        <v>238</v>
      </c>
      <c r="B239" s="168" t="s">
        <v>169</v>
      </c>
      <c r="C239" s="168">
        <v>28.2</v>
      </c>
      <c r="D239" s="168">
        <v>0.6</v>
      </c>
      <c r="E239" s="168">
        <v>1</v>
      </c>
      <c r="F239" s="168" t="s">
        <v>170</v>
      </c>
      <c r="G239" s="168" t="s">
        <v>171</v>
      </c>
      <c r="H239" s="169">
        <v>44411</v>
      </c>
    </row>
    <row r="240" spans="1:8" x14ac:dyDescent="0.35">
      <c r="A240" s="168">
        <v>239</v>
      </c>
      <c r="B240" s="168" t="s">
        <v>169</v>
      </c>
      <c r="C240" s="168">
        <v>29.1</v>
      </c>
      <c r="D240" s="168">
        <v>0.7</v>
      </c>
      <c r="E240" s="168">
        <v>1</v>
      </c>
      <c r="F240" s="168" t="s">
        <v>170</v>
      </c>
      <c r="G240" s="168" t="s">
        <v>171</v>
      </c>
      <c r="H240" s="169">
        <v>44411</v>
      </c>
    </row>
    <row r="241" spans="1:8" x14ac:dyDescent="0.35">
      <c r="A241" s="168">
        <v>240</v>
      </c>
      <c r="B241" s="168" t="s">
        <v>169</v>
      </c>
      <c r="C241" s="168">
        <v>31.1</v>
      </c>
      <c r="D241" s="168">
        <v>0.8</v>
      </c>
      <c r="E241" s="168">
        <v>1</v>
      </c>
      <c r="F241" s="168" t="s">
        <v>170</v>
      </c>
      <c r="G241" s="168" t="s">
        <v>171</v>
      </c>
      <c r="H241" s="169">
        <v>44411</v>
      </c>
    </row>
    <row r="242" spans="1:8" x14ac:dyDescent="0.35">
      <c r="A242" s="168">
        <v>241</v>
      </c>
      <c r="B242" s="168" t="s">
        <v>169</v>
      </c>
      <c r="C242" s="168">
        <v>22.9</v>
      </c>
      <c r="D242" s="168">
        <v>0.3</v>
      </c>
      <c r="E242" s="168">
        <v>1</v>
      </c>
      <c r="F242" s="168" t="s">
        <v>170</v>
      </c>
      <c r="G242" s="168" t="s">
        <v>171</v>
      </c>
      <c r="H242" s="169">
        <v>44411</v>
      </c>
    </row>
    <row r="243" spans="1:8" x14ac:dyDescent="0.35">
      <c r="A243" s="168">
        <v>242</v>
      </c>
      <c r="B243" s="168" t="s">
        <v>169</v>
      </c>
      <c r="C243" s="168">
        <v>20.100000000000001</v>
      </c>
      <c r="D243" s="168">
        <v>0.2</v>
      </c>
      <c r="E243" s="168">
        <v>1</v>
      </c>
      <c r="F243" s="168" t="s">
        <v>170</v>
      </c>
      <c r="G243" s="168" t="s">
        <v>171</v>
      </c>
      <c r="H243" s="169">
        <v>44411</v>
      </c>
    </row>
    <row r="244" spans="1:8" x14ac:dyDescent="0.35">
      <c r="A244" s="168">
        <v>243</v>
      </c>
      <c r="B244" s="168" t="s">
        <v>169</v>
      </c>
      <c r="C244" s="168">
        <v>16.100000000000001</v>
      </c>
      <c r="D244" s="168">
        <v>0.1</v>
      </c>
      <c r="E244" s="168">
        <v>1</v>
      </c>
      <c r="F244" s="168" t="s">
        <v>170</v>
      </c>
      <c r="G244" s="168" t="s">
        <v>171</v>
      </c>
      <c r="H244" s="169">
        <v>44411</v>
      </c>
    </row>
    <row r="245" spans="1:8" x14ac:dyDescent="0.35">
      <c r="A245" s="168">
        <v>244</v>
      </c>
      <c r="B245" s="168" t="s">
        <v>169</v>
      </c>
      <c r="C245" s="168">
        <v>29.8</v>
      </c>
      <c r="D245" s="168">
        <v>0.7</v>
      </c>
      <c r="E245" s="168">
        <v>1</v>
      </c>
      <c r="F245" s="168" t="s">
        <v>170</v>
      </c>
      <c r="G245" s="168" t="s">
        <v>171</v>
      </c>
      <c r="H245" s="169">
        <v>44411</v>
      </c>
    </row>
    <row r="246" spans="1:8" x14ac:dyDescent="0.35">
      <c r="A246" s="168">
        <v>245</v>
      </c>
      <c r="B246" s="168" t="s">
        <v>169</v>
      </c>
      <c r="C246" s="168">
        <v>31.8</v>
      </c>
      <c r="D246" s="168">
        <v>0.8</v>
      </c>
      <c r="E246" s="168">
        <v>1</v>
      </c>
      <c r="F246" s="168" t="s">
        <v>170</v>
      </c>
      <c r="G246" s="168" t="s">
        <v>171</v>
      </c>
      <c r="H246" s="169">
        <v>44411</v>
      </c>
    </row>
    <row r="247" spans="1:8" x14ac:dyDescent="0.35">
      <c r="A247" s="168">
        <v>246</v>
      </c>
      <c r="B247" s="168" t="s">
        <v>169</v>
      </c>
      <c r="C247" s="168">
        <v>23.1</v>
      </c>
      <c r="D247" s="168">
        <v>0.4</v>
      </c>
      <c r="E247" s="168">
        <v>1</v>
      </c>
      <c r="F247" s="168" t="s">
        <v>170</v>
      </c>
      <c r="G247" s="168" t="s">
        <v>171</v>
      </c>
      <c r="H247" s="169">
        <v>44411</v>
      </c>
    </row>
    <row r="248" spans="1:8" x14ac:dyDescent="0.35">
      <c r="A248" s="168">
        <v>247</v>
      </c>
      <c r="B248" s="168" t="s">
        <v>169</v>
      </c>
      <c r="C248" s="168">
        <v>30.8</v>
      </c>
      <c r="D248" s="168">
        <v>0.7</v>
      </c>
      <c r="E248" s="168">
        <v>1</v>
      </c>
      <c r="F248" s="168" t="s">
        <v>170</v>
      </c>
      <c r="G248" s="168" t="s">
        <v>171</v>
      </c>
      <c r="H248" s="169">
        <v>44411</v>
      </c>
    </row>
    <row r="249" spans="1:8" x14ac:dyDescent="0.35">
      <c r="A249" s="168">
        <v>248</v>
      </c>
      <c r="B249" s="168" t="s">
        <v>169</v>
      </c>
      <c r="C249" s="168">
        <v>16.100000000000001</v>
      </c>
      <c r="D249" s="168">
        <v>0.1</v>
      </c>
      <c r="E249" s="168">
        <v>1</v>
      </c>
      <c r="F249" s="168" t="s">
        <v>170</v>
      </c>
      <c r="G249" s="168" t="s">
        <v>171</v>
      </c>
      <c r="H249" s="169">
        <v>44411</v>
      </c>
    </row>
    <row r="250" spans="1:8" x14ac:dyDescent="0.35">
      <c r="A250" s="168">
        <v>249</v>
      </c>
      <c r="B250" s="168" t="s">
        <v>169</v>
      </c>
      <c r="C250" s="168">
        <v>23.2</v>
      </c>
      <c r="D250" s="168">
        <v>0.4</v>
      </c>
      <c r="E250" s="168">
        <v>1</v>
      </c>
      <c r="F250" s="168" t="s">
        <v>170</v>
      </c>
      <c r="G250" s="168" t="s">
        <v>171</v>
      </c>
      <c r="H250" s="169">
        <v>44411</v>
      </c>
    </row>
    <row r="251" spans="1:8" x14ac:dyDescent="0.35">
      <c r="A251" s="168">
        <v>250</v>
      </c>
      <c r="B251" s="168" t="s">
        <v>169</v>
      </c>
      <c r="C251" s="168">
        <v>25.2</v>
      </c>
      <c r="D251" s="168">
        <v>0.5</v>
      </c>
      <c r="E251" s="168">
        <v>1</v>
      </c>
      <c r="F251" s="168" t="s">
        <v>170</v>
      </c>
      <c r="G251" s="168" t="s">
        <v>171</v>
      </c>
      <c r="H251" s="169">
        <v>44411</v>
      </c>
    </row>
    <row r="252" spans="1:8" x14ac:dyDescent="0.35">
      <c r="A252" s="168">
        <v>251</v>
      </c>
      <c r="B252" s="168" t="s">
        <v>169</v>
      </c>
      <c r="C252" s="168">
        <v>39.700000000000003</v>
      </c>
      <c r="D252" s="168">
        <v>1.35</v>
      </c>
      <c r="E252" s="168">
        <v>1</v>
      </c>
      <c r="F252" s="168" t="s">
        <v>170</v>
      </c>
      <c r="G252" s="168" t="s">
        <v>171</v>
      </c>
      <c r="H252" s="169">
        <v>44411</v>
      </c>
    </row>
    <row r="253" spans="1:8" x14ac:dyDescent="0.35">
      <c r="A253" s="168">
        <v>252</v>
      </c>
      <c r="B253" s="168" t="s">
        <v>169</v>
      </c>
      <c r="C253" s="168">
        <v>36.1</v>
      </c>
      <c r="D253" s="168">
        <v>1.05</v>
      </c>
      <c r="E253" s="168">
        <v>1</v>
      </c>
      <c r="F253" s="168" t="s">
        <v>170</v>
      </c>
      <c r="G253" s="168" t="s">
        <v>171</v>
      </c>
      <c r="H253" s="169">
        <v>44411</v>
      </c>
    </row>
    <row r="254" spans="1:8" x14ac:dyDescent="0.35">
      <c r="A254" s="168">
        <v>253</v>
      </c>
      <c r="B254" s="168" t="s">
        <v>169</v>
      </c>
      <c r="C254" s="168">
        <v>28.2</v>
      </c>
      <c r="D254" s="168">
        <v>0.6</v>
      </c>
      <c r="E254" s="168">
        <v>1</v>
      </c>
      <c r="F254" s="168" t="s">
        <v>170</v>
      </c>
      <c r="G254" s="168" t="s">
        <v>171</v>
      </c>
      <c r="H254" s="169">
        <v>44411</v>
      </c>
    </row>
    <row r="255" spans="1:8" x14ac:dyDescent="0.35">
      <c r="A255" s="168">
        <v>254</v>
      </c>
      <c r="B255" s="168" t="s">
        <v>169</v>
      </c>
      <c r="C255" s="168">
        <v>32</v>
      </c>
      <c r="D255" s="168">
        <v>0.8</v>
      </c>
      <c r="E255" s="168">
        <v>1</v>
      </c>
      <c r="F255" s="168" t="s">
        <v>170</v>
      </c>
      <c r="G255" s="168" t="s">
        <v>171</v>
      </c>
      <c r="H255" s="169">
        <v>44411</v>
      </c>
    </row>
    <row r="256" spans="1:8" x14ac:dyDescent="0.35">
      <c r="A256" s="168">
        <v>255</v>
      </c>
      <c r="B256" s="168" t="s">
        <v>169</v>
      </c>
      <c r="C256" s="168">
        <v>33</v>
      </c>
      <c r="D256" s="168">
        <v>0.9</v>
      </c>
      <c r="E256" s="168">
        <v>1</v>
      </c>
      <c r="F256" s="168" t="s">
        <v>170</v>
      </c>
      <c r="G256" s="168" t="s">
        <v>171</v>
      </c>
      <c r="H256" s="169">
        <v>44411</v>
      </c>
    </row>
    <row r="257" spans="1:8" x14ac:dyDescent="0.35">
      <c r="A257" s="168">
        <v>256</v>
      </c>
      <c r="B257" s="168" t="s">
        <v>169</v>
      </c>
      <c r="C257" s="168">
        <v>21.9</v>
      </c>
      <c r="D257" s="168">
        <v>0.3</v>
      </c>
      <c r="E257" s="168">
        <v>1</v>
      </c>
      <c r="F257" s="168" t="s">
        <v>170</v>
      </c>
      <c r="G257" s="168" t="s">
        <v>171</v>
      </c>
      <c r="H257" s="169">
        <v>44411</v>
      </c>
    </row>
    <row r="258" spans="1:8" x14ac:dyDescent="0.35">
      <c r="A258" s="168">
        <v>257</v>
      </c>
      <c r="B258" s="168" t="s">
        <v>169</v>
      </c>
      <c r="C258" s="168">
        <v>36.299999999999997</v>
      </c>
      <c r="D258" s="168">
        <v>1.05</v>
      </c>
      <c r="E258" s="168">
        <v>1</v>
      </c>
      <c r="F258" s="168" t="s">
        <v>170</v>
      </c>
      <c r="G258" s="168" t="s">
        <v>171</v>
      </c>
      <c r="H258" s="169">
        <v>44411</v>
      </c>
    </row>
    <row r="259" spans="1:8" x14ac:dyDescent="0.35">
      <c r="A259" s="168">
        <v>258</v>
      </c>
      <c r="B259" s="168" t="s">
        <v>169</v>
      </c>
      <c r="C259" s="168">
        <v>27.3</v>
      </c>
      <c r="D259" s="168">
        <v>0.6</v>
      </c>
      <c r="E259" s="168">
        <v>1</v>
      </c>
      <c r="F259" s="168" t="s">
        <v>170</v>
      </c>
      <c r="G259" s="168" t="s">
        <v>171</v>
      </c>
      <c r="H259" s="169">
        <v>44411</v>
      </c>
    </row>
    <row r="260" spans="1:8" x14ac:dyDescent="0.35">
      <c r="A260" s="168">
        <v>259</v>
      </c>
      <c r="B260" s="168" t="s">
        <v>169</v>
      </c>
      <c r="C260" s="168">
        <v>27.3</v>
      </c>
      <c r="D260" s="168">
        <v>0.6</v>
      </c>
      <c r="E260" s="168">
        <v>1</v>
      </c>
      <c r="F260" s="168" t="s">
        <v>170</v>
      </c>
      <c r="G260" s="168" t="s">
        <v>171</v>
      </c>
      <c r="H260" s="169">
        <v>44411</v>
      </c>
    </row>
    <row r="261" spans="1:8" x14ac:dyDescent="0.35">
      <c r="A261" s="168">
        <v>260</v>
      </c>
      <c r="B261" s="168" t="s">
        <v>169</v>
      </c>
      <c r="C261" s="168">
        <v>44</v>
      </c>
      <c r="D261" s="168">
        <v>1.65</v>
      </c>
      <c r="E261" s="168">
        <v>1</v>
      </c>
      <c r="F261" s="168" t="s">
        <v>170</v>
      </c>
      <c r="G261" s="168" t="s">
        <v>171</v>
      </c>
      <c r="H261" s="169">
        <v>44411</v>
      </c>
    </row>
    <row r="262" spans="1:8" x14ac:dyDescent="0.35">
      <c r="A262" s="168">
        <v>261</v>
      </c>
      <c r="B262" s="168" t="s">
        <v>169</v>
      </c>
      <c r="C262" s="168">
        <v>45.3</v>
      </c>
      <c r="D262" s="168">
        <v>1.8</v>
      </c>
      <c r="E262" s="168">
        <v>1</v>
      </c>
      <c r="F262" s="168" t="s">
        <v>170</v>
      </c>
      <c r="G262" s="168" t="s">
        <v>171</v>
      </c>
      <c r="H262" s="169">
        <v>44411</v>
      </c>
    </row>
    <row r="263" spans="1:8" x14ac:dyDescent="0.35">
      <c r="A263" s="168">
        <v>262</v>
      </c>
      <c r="B263" s="168" t="s">
        <v>169</v>
      </c>
      <c r="C263" s="168">
        <v>20.8</v>
      </c>
      <c r="D263" s="168">
        <v>0.2</v>
      </c>
      <c r="E263" s="168">
        <v>1</v>
      </c>
      <c r="F263" s="168" t="s">
        <v>170</v>
      </c>
      <c r="G263" s="168" t="s">
        <v>171</v>
      </c>
      <c r="H263" s="169">
        <v>44411</v>
      </c>
    </row>
    <row r="264" spans="1:8" x14ac:dyDescent="0.35">
      <c r="A264" s="168">
        <v>263</v>
      </c>
      <c r="B264" s="168" t="s">
        <v>169</v>
      </c>
      <c r="C264" s="168">
        <v>21.2</v>
      </c>
      <c r="D264" s="168">
        <v>0.3</v>
      </c>
      <c r="E264" s="168">
        <v>1</v>
      </c>
      <c r="F264" s="168" t="s">
        <v>170</v>
      </c>
      <c r="G264" s="168" t="s">
        <v>171</v>
      </c>
      <c r="H264" s="169">
        <v>44411</v>
      </c>
    </row>
    <row r="265" spans="1:8" x14ac:dyDescent="0.35">
      <c r="A265" s="168">
        <v>264</v>
      </c>
      <c r="B265" s="168" t="s">
        <v>169</v>
      </c>
      <c r="C265" s="168">
        <v>23.2</v>
      </c>
      <c r="D265" s="168">
        <v>0.4</v>
      </c>
      <c r="E265" s="168">
        <v>1</v>
      </c>
      <c r="F265" s="168" t="s">
        <v>170</v>
      </c>
      <c r="G265" s="168" t="s">
        <v>171</v>
      </c>
      <c r="H265" s="169">
        <v>44411</v>
      </c>
    </row>
    <row r="266" spans="1:8" x14ac:dyDescent="0.35">
      <c r="A266" s="168">
        <v>265</v>
      </c>
      <c r="B266" s="168" t="s">
        <v>169</v>
      </c>
      <c r="C266" s="168">
        <v>25.3</v>
      </c>
      <c r="D266" s="168">
        <v>0.5</v>
      </c>
      <c r="E266" s="168">
        <v>1</v>
      </c>
      <c r="F266" s="168" t="s">
        <v>170</v>
      </c>
      <c r="G266" s="168" t="s">
        <v>171</v>
      </c>
      <c r="H266" s="169">
        <v>44411</v>
      </c>
    </row>
    <row r="267" spans="1:8" x14ac:dyDescent="0.35">
      <c r="A267" s="168">
        <v>266</v>
      </c>
      <c r="B267" s="168" t="s">
        <v>169</v>
      </c>
      <c r="C267" s="168">
        <v>19.100000000000001</v>
      </c>
      <c r="D267" s="168">
        <v>0.2</v>
      </c>
      <c r="E267" s="168">
        <v>1</v>
      </c>
      <c r="F267" s="168" t="s">
        <v>170</v>
      </c>
      <c r="G267" s="168" t="s">
        <v>171</v>
      </c>
      <c r="H267" s="169">
        <v>44411</v>
      </c>
    </row>
    <row r="268" spans="1:8" x14ac:dyDescent="0.35">
      <c r="A268" s="168">
        <v>267</v>
      </c>
      <c r="B268" s="168" t="s">
        <v>169</v>
      </c>
      <c r="C268" s="168">
        <v>18.600000000000001</v>
      </c>
      <c r="D268" s="168">
        <v>0.15</v>
      </c>
      <c r="E268" s="168">
        <v>1</v>
      </c>
      <c r="F268" s="168" t="s">
        <v>170</v>
      </c>
      <c r="G268" s="168" t="s">
        <v>171</v>
      </c>
      <c r="H268" s="169">
        <v>44411</v>
      </c>
    </row>
    <row r="269" spans="1:8" x14ac:dyDescent="0.35">
      <c r="A269" s="168">
        <v>268</v>
      </c>
      <c r="B269" s="168" t="s">
        <v>169</v>
      </c>
      <c r="C269" s="168">
        <v>30.8</v>
      </c>
      <c r="D269" s="168">
        <v>0.7</v>
      </c>
      <c r="E269" s="168">
        <v>1</v>
      </c>
      <c r="F269" s="168" t="s">
        <v>170</v>
      </c>
      <c r="G269" s="168" t="s">
        <v>171</v>
      </c>
      <c r="H269" s="169">
        <v>44411</v>
      </c>
    </row>
    <row r="270" spans="1:8" x14ac:dyDescent="0.35">
      <c r="A270" s="168">
        <v>269</v>
      </c>
      <c r="B270" s="168" t="s">
        <v>169</v>
      </c>
      <c r="C270" s="168">
        <v>21.1</v>
      </c>
      <c r="D270" s="168">
        <v>0.3</v>
      </c>
      <c r="E270" s="168">
        <v>1</v>
      </c>
      <c r="F270" s="168" t="s">
        <v>170</v>
      </c>
      <c r="G270" s="168" t="s">
        <v>171</v>
      </c>
      <c r="H270" s="169">
        <v>44411</v>
      </c>
    </row>
    <row r="271" spans="1:8" x14ac:dyDescent="0.35">
      <c r="A271" s="168">
        <v>270</v>
      </c>
      <c r="B271" s="168" t="s">
        <v>169</v>
      </c>
      <c r="C271" s="168">
        <v>36</v>
      </c>
      <c r="D271" s="168">
        <v>1.05</v>
      </c>
      <c r="E271" s="168">
        <v>1</v>
      </c>
      <c r="F271" s="168" t="s">
        <v>170</v>
      </c>
      <c r="G271" s="168" t="s">
        <v>171</v>
      </c>
      <c r="H271" s="169">
        <v>44411</v>
      </c>
    </row>
    <row r="272" spans="1:8" x14ac:dyDescent="0.35">
      <c r="A272" s="168">
        <v>271</v>
      </c>
      <c r="B272" s="168" t="s">
        <v>169</v>
      </c>
      <c r="C272" s="168">
        <v>32</v>
      </c>
      <c r="D272" s="168">
        <v>0.8</v>
      </c>
      <c r="E272" s="168">
        <v>1</v>
      </c>
      <c r="F272" s="168" t="s">
        <v>170</v>
      </c>
      <c r="G272" s="168" t="s">
        <v>171</v>
      </c>
      <c r="H272" s="169">
        <v>44411</v>
      </c>
    </row>
    <row r="273" spans="1:8" x14ac:dyDescent="0.35">
      <c r="A273" s="168">
        <v>272</v>
      </c>
      <c r="B273" s="168" t="s">
        <v>169</v>
      </c>
      <c r="C273" s="168">
        <v>33.299999999999997</v>
      </c>
      <c r="D273" s="168">
        <v>0.9</v>
      </c>
      <c r="E273" s="168">
        <v>1</v>
      </c>
      <c r="F273" s="168" t="s">
        <v>170</v>
      </c>
      <c r="G273" s="168" t="s">
        <v>171</v>
      </c>
      <c r="H273" s="169">
        <v>44411</v>
      </c>
    </row>
    <row r="274" spans="1:8" x14ac:dyDescent="0.35">
      <c r="A274" s="168">
        <v>273</v>
      </c>
      <c r="B274" s="168" t="s">
        <v>169</v>
      </c>
      <c r="C274" s="168">
        <v>19</v>
      </c>
      <c r="D274" s="168">
        <v>0.2</v>
      </c>
      <c r="E274" s="168">
        <v>1</v>
      </c>
      <c r="F274" s="168" t="s">
        <v>170</v>
      </c>
      <c r="G274" s="168" t="s">
        <v>171</v>
      </c>
      <c r="H274" s="169">
        <v>44411</v>
      </c>
    </row>
    <row r="275" spans="1:8" x14ac:dyDescent="0.35">
      <c r="A275" s="168">
        <v>274</v>
      </c>
      <c r="B275" s="168" t="s">
        <v>175</v>
      </c>
      <c r="C275" s="168">
        <v>17</v>
      </c>
      <c r="D275" s="168">
        <v>0.15</v>
      </c>
      <c r="E275" s="168">
        <v>1</v>
      </c>
      <c r="F275" s="168" t="s">
        <v>170</v>
      </c>
      <c r="G275" s="168" t="s">
        <v>171</v>
      </c>
      <c r="H275" s="169">
        <v>44411</v>
      </c>
    </row>
    <row r="276" spans="1:8" x14ac:dyDescent="0.35">
      <c r="A276" s="168">
        <v>275</v>
      </c>
      <c r="B276" s="168" t="s">
        <v>169</v>
      </c>
      <c r="C276" s="168">
        <v>16.8</v>
      </c>
      <c r="D276" s="168">
        <v>0.1</v>
      </c>
      <c r="E276" s="168">
        <v>1</v>
      </c>
      <c r="F276" s="168" t="s">
        <v>170</v>
      </c>
      <c r="G276" s="168" t="s">
        <v>171</v>
      </c>
      <c r="H276" s="169">
        <v>44411</v>
      </c>
    </row>
    <row r="277" spans="1:8" x14ac:dyDescent="0.35">
      <c r="A277" s="168">
        <v>276</v>
      </c>
      <c r="B277" s="168" t="s">
        <v>169</v>
      </c>
      <c r="C277" s="168">
        <v>38.1</v>
      </c>
      <c r="D277" s="168">
        <v>1.2</v>
      </c>
      <c r="E277" s="168">
        <v>1</v>
      </c>
      <c r="F277" s="168" t="s">
        <v>170</v>
      </c>
      <c r="G277" s="168" t="s">
        <v>171</v>
      </c>
      <c r="H277" s="169">
        <v>44411</v>
      </c>
    </row>
    <row r="278" spans="1:8" x14ac:dyDescent="0.35">
      <c r="A278" s="168">
        <v>277</v>
      </c>
      <c r="B278" s="168" t="s">
        <v>169</v>
      </c>
      <c r="C278" s="168">
        <v>36.1</v>
      </c>
      <c r="D278" s="168">
        <v>1.05</v>
      </c>
      <c r="E278" s="168">
        <v>1</v>
      </c>
      <c r="F278" s="168" t="s">
        <v>170</v>
      </c>
      <c r="G278" s="168" t="s">
        <v>171</v>
      </c>
      <c r="H278" s="169">
        <v>44411</v>
      </c>
    </row>
    <row r="279" spans="1:8" x14ac:dyDescent="0.35">
      <c r="A279" s="168">
        <v>278</v>
      </c>
      <c r="B279" s="168" t="s">
        <v>169</v>
      </c>
      <c r="C279" s="168">
        <v>42</v>
      </c>
      <c r="D279" s="168">
        <v>1.5</v>
      </c>
      <c r="E279" s="168">
        <v>1</v>
      </c>
      <c r="F279" s="168" t="s">
        <v>170</v>
      </c>
      <c r="G279" s="168" t="s">
        <v>171</v>
      </c>
      <c r="H279" s="169">
        <v>44411</v>
      </c>
    </row>
    <row r="280" spans="1:8" x14ac:dyDescent="0.35">
      <c r="A280" s="168">
        <v>279</v>
      </c>
      <c r="B280" s="168" t="s">
        <v>169</v>
      </c>
      <c r="C280" s="168">
        <v>39.700000000000003</v>
      </c>
      <c r="D280" s="168">
        <v>1.35</v>
      </c>
      <c r="E280" s="168">
        <v>1</v>
      </c>
      <c r="F280" s="168" t="s">
        <v>170</v>
      </c>
      <c r="G280" s="168" t="s">
        <v>171</v>
      </c>
      <c r="H280" s="169">
        <v>44411</v>
      </c>
    </row>
    <row r="281" spans="1:8" x14ac:dyDescent="0.35">
      <c r="A281" s="168">
        <v>280</v>
      </c>
      <c r="B281" s="168" t="s">
        <v>169</v>
      </c>
      <c r="C281" s="168">
        <v>38.1</v>
      </c>
      <c r="D281" s="168">
        <v>1.2</v>
      </c>
      <c r="E281" s="168">
        <v>1</v>
      </c>
      <c r="F281" s="168" t="s">
        <v>170</v>
      </c>
      <c r="G281" s="168" t="s">
        <v>171</v>
      </c>
      <c r="H281" s="169">
        <v>44411</v>
      </c>
    </row>
    <row r="282" spans="1:8" x14ac:dyDescent="0.35">
      <c r="A282" s="168">
        <v>281</v>
      </c>
      <c r="B282" s="168" t="s">
        <v>169</v>
      </c>
      <c r="C282" s="168">
        <v>38.299999999999997</v>
      </c>
      <c r="D282" s="168">
        <v>1.2</v>
      </c>
      <c r="E282" s="168">
        <v>1</v>
      </c>
      <c r="F282" s="168" t="s">
        <v>170</v>
      </c>
      <c r="G282" s="168" t="s">
        <v>171</v>
      </c>
      <c r="H282" s="169">
        <v>44411</v>
      </c>
    </row>
    <row r="283" spans="1:8" x14ac:dyDescent="0.35">
      <c r="A283" s="168">
        <v>282</v>
      </c>
      <c r="B283" s="168" t="s">
        <v>169</v>
      </c>
      <c r="C283" s="168">
        <v>51.1</v>
      </c>
      <c r="D283" s="168">
        <v>2.25</v>
      </c>
      <c r="E283" s="168">
        <v>1</v>
      </c>
      <c r="F283" s="168" t="s">
        <v>170</v>
      </c>
      <c r="G283" s="168" t="s">
        <v>171</v>
      </c>
      <c r="H283" s="169">
        <v>44411</v>
      </c>
    </row>
    <row r="284" spans="1:8" x14ac:dyDescent="0.35">
      <c r="A284" s="168">
        <v>283</v>
      </c>
      <c r="B284" s="168" t="s">
        <v>169</v>
      </c>
      <c r="C284" s="168">
        <v>22.4</v>
      </c>
      <c r="D284" s="168">
        <v>0.3</v>
      </c>
      <c r="E284" s="168">
        <v>1</v>
      </c>
      <c r="F284" s="168" t="s">
        <v>170</v>
      </c>
      <c r="G284" s="168" t="s">
        <v>171</v>
      </c>
      <c r="H284" s="169">
        <v>44411</v>
      </c>
    </row>
    <row r="285" spans="1:8" x14ac:dyDescent="0.35">
      <c r="A285" s="168">
        <v>284</v>
      </c>
      <c r="B285" s="168" t="s">
        <v>169</v>
      </c>
      <c r="C285" s="168">
        <v>25.3</v>
      </c>
      <c r="D285" s="168">
        <v>0.5</v>
      </c>
      <c r="E285" s="168">
        <v>1</v>
      </c>
      <c r="F285" s="168" t="s">
        <v>170</v>
      </c>
      <c r="G285" s="168" t="s">
        <v>171</v>
      </c>
      <c r="H285" s="169">
        <v>44411</v>
      </c>
    </row>
    <row r="286" spans="1:8" x14ac:dyDescent="0.35">
      <c r="A286" s="168">
        <v>285</v>
      </c>
      <c r="B286" s="168" t="s">
        <v>169</v>
      </c>
      <c r="C286" s="168">
        <v>27</v>
      </c>
      <c r="D286" s="168">
        <v>0.6</v>
      </c>
      <c r="E286" s="168">
        <v>1</v>
      </c>
      <c r="F286" s="168" t="s">
        <v>170</v>
      </c>
      <c r="G286" s="168" t="s">
        <v>171</v>
      </c>
      <c r="H286" s="169">
        <v>44411</v>
      </c>
    </row>
    <row r="287" spans="1:8" x14ac:dyDescent="0.35">
      <c r="A287" s="168">
        <v>286</v>
      </c>
      <c r="B287" s="168" t="s">
        <v>169</v>
      </c>
      <c r="C287" s="168">
        <v>37</v>
      </c>
      <c r="D287" s="168">
        <v>1.2</v>
      </c>
      <c r="E287" s="168">
        <v>1</v>
      </c>
      <c r="F287" s="168" t="s">
        <v>170</v>
      </c>
      <c r="G287" s="168" t="s">
        <v>171</v>
      </c>
      <c r="H287" s="169">
        <v>44411</v>
      </c>
    </row>
    <row r="288" spans="1:8" x14ac:dyDescent="0.35">
      <c r="A288" s="168">
        <v>287</v>
      </c>
      <c r="B288" s="168" t="s">
        <v>169</v>
      </c>
      <c r="C288" s="168">
        <v>34.9</v>
      </c>
      <c r="D288" s="168">
        <v>0.9</v>
      </c>
      <c r="E288" s="168">
        <v>1</v>
      </c>
      <c r="F288" s="168" t="s">
        <v>170</v>
      </c>
      <c r="G288" s="168" t="s">
        <v>171</v>
      </c>
      <c r="H288" s="169">
        <v>44411</v>
      </c>
    </row>
    <row r="289" spans="1:8" x14ac:dyDescent="0.35">
      <c r="A289" s="168">
        <v>288</v>
      </c>
      <c r="B289" s="168" t="s">
        <v>169</v>
      </c>
      <c r="C289" s="168">
        <v>43.7</v>
      </c>
      <c r="D289" s="168">
        <v>1.65</v>
      </c>
      <c r="E289" s="168">
        <v>1</v>
      </c>
      <c r="F289" s="168" t="s">
        <v>170</v>
      </c>
      <c r="G289" s="168" t="s">
        <v>171</v>
      </c>
      <c r="H289" s="169">
        <v>44411</v>
      </c>
    </row>
    <row r="290" spans="1:8" x14ac:dyDescent="0.35">
      <c r="A290" s="168">
        <v>289</v>
      </c>
      <c r="B290" s="168" t="s">
        <v>169</v>
      </c>
      <c r="C290" s="168">
        <v>19</v>
      </c>
      <c r="D290" s="168">
        <v>0.2</v>
      </c>
      <c r="E290" s="168">
        <v>1</v>
      </c>
      <c r="F290" s="168" t="s">
        <v>170</v>
      </c>
      <c r="G290" s="168" t="s">
        <v>171</v>
      </c>
      <c r="H290" s="169">
        <v>44411</v>
      </c>
    </row>
    <row r="291" spans="1:8" x14ac:dyDescent="0.35">
      <c r="A291" s="168">
        <v>290</v>
      </c>
      <c r="B291" s="168" t="s">
        <v>169</v>
      </c>
      <c r="C291" s="168">
        <v>21.2</v>
      </c>
      <c r="D291" s="168">
        <v>0.3</v>
      </c>
      <c r="E291" s="168">
        <v>1</v>
      </c>
      <c r="F291" s="168" t="s">
        <v>170</v>
      </c>
      <c r="G291" s="168" t="s">
        <v>171</v>
      </c>
      <c r="H291" s="169">
        <v>44411</v>
      </c>
    </row>
    <row r="292" spans="1:8" x14ac:dyDescent="0.35">
      <c r="A292" s="168">
        <v>291</v>
      </c>
      <c r="B292" s="168" t="s">
        <v>169</v>
      </c>
      <c r="C292" s="168">
        <v>24</v>
      </c>
      <c r="D292" s="168">
        <v>0.4</v>
      </c>
      <c r="E292" s="168">
        <v>1</v>
      </c>
      <c r="F292" s="168" t="s">
        <v>170</v>
      </c>
      <c r="G292" s="168" t="s">
        <v>171</v>
      </c>
      <c r="H292" s="169">
        <v>44411</v>
      </c>
    </row>
    <row r="293" spans="1:8" x14ac:dyDescent="0.35">
      <c r="A293" s="168">
        <v>292</v>
      </c>
      <c r="B293" s="168" t="s">
        <v>169</v>
      </c>
      <c r="C293" s="168">
        <v>28.1</v>
      </c>
      <c r="D293" s="168">
        <v>0.6</v>
      </c>
      <c r="E293" s="168">
        <v>1</v>
      </c>
      <c r="F293" s="168" t="s">
        <v>170</v>
      </c>
      <c r="G293" s="168" t="s">
        <v>171</v>
      </c>
      <c r="H293" s="169">
        <v>44411</v>
      </c>
    </row>
    <row r="294" spans="1:8" x14ac:dyDescent="0.35">
      <c r="A294" s="168">
        <v>293</v>
      </c>
      <c r="B294" s="168" t="s">
        <v>169</v>
      </c>
      <c r="C294" s="168">
        <v>36.9</v>
      </c>
      <c r="D294" s="168">
        <v>1.05</v>
      </c>
      <c r="E294" s="168">
        <v>1</v>
      </c>
      <c r="F294" s="168" t="s">
        <v>170</v>
      </c>
      <c r="G294" s="168" t="s">
        <v>171</v>
      </c>
      <c r="H294" s="169">
        <v>44411</v>
      </c>
    </row>
    <row r="295" spans="1:8" x14ac:dyDescent="0.35">
      <c r="A295" s="168">
        <v>294</v>
      </c>
      <c r="B295" s="168" t="s">
        <v>169</v>
      </c>
      <c r="C295" s="168">
        <v>17</v>
      </c>
      <c r="D295" s="168">
        <v>0.15</v>
      </c>
      <c r="E295" s="168">
        <v>1</v>
      </c>
      <c r="F295" s="168" t="s">
        <v>170</v>
      </c>
      <c r="G295" s="168" t="s">
        <v>171</v>
      </c>
      <c r="H295" s="169">
        <v>44411</v>
      </c>
    </row>
    <row r="296" spans="1:8" x14ac:dyDescent="0.35">
      <c r="A296" s="168">
        <v>295</v>
      </c>
      <c r="B296" s="168" t="s">
        <v>169</v>
      </c>
      <c r="C296" s="168">
        <v>22.9</v>
      </c>
      <c r="D296" s="168">
        <v>0.3</v>
      </c>
      <c r="E296" s="168">
        <v>1</v>
      </c>
      <c r="F296" s="168" t="s">
        <v>170</v>
      </c>
      <c r="G296" s="168" t="s">
        <v>171</v>
      </c>
      <c r="H296" s="169">
        <v>44411</v>
      </c>
    </row>
    <row r="297" spans="1:8" x14ac:dyDescent="0.35">
      <c r="A297" s="168">
        <v>296</v>
      </c>
      <c r="B297" s="168" t="s">
        <v>169</v>
      </c>
      <c r="C297" s="168">
        <v>43</v>
      </c>
      <c r="D297" s="168">
        <v>1.65</v>
      </c>
      <c r="E297" s="168">
        <v>1</v>
      </c>
      <c r="F297" s="168" t="s">
        <v>170</v>
      </c>
      <c r="G297" s="168" t="s">
        <v>171</v>
      </c>
      <c r="H297" s="169">
        <v>44411</v>
      </c>
    </row>
    <row r="298" spans="1:8" x14ac:dyDescent="0.35">
      <c r="A298" s="168">
        <v>297</v>
      </c>
      <c r="B298" s="168" t="s">
        <v>169</v>
      </c>
      <c r="C298" s="168">
        <v>18.2</v>
      </c>
      <c r="D298" s="168">
        <v>0.15</v>
      </c>
      <c r="E298" s="168">
        <v>1</v>
      </c>
      <c r="F298" s="168" t="s">
        <v>170</v>
      </c>
      <c r="G298" s="168" t="s">
        <v>171</v>
      </c>
      <c r="H298" s="169">
        <v>44411</v>
      </c>
    </row>
    <row r="299" spans="1:8" x14ac:dyDescent="0.35">
      <c r="A299" s="168">
        <v>298</v>
      </c>
      <c r="B299" s="168" t="s">
        <v>169</v>
      </c>
      <c r="C299" s="168">
        <v>15.9</v>
      </c>
      <c r="D299" s="168">
        <v>0.1</v>
      </c>
      <c r="E299" s="168">
        <v>1</v>
      </c>
      <c r="F299" s="168" t="s">
        <v>170</v>
      </c>
      <c r="G299" s="168" t="s">
        <v>171</v>
      </c>
      <c r="H299" s="169">
        <v>44411</v>
      </c>
    </row>
    <row r="300" spans="1:8" x14ac:dyDescent="0.35">
      <c r="A300" s="168">
        <v>299</v>
      </c>
      <c r="B300" s="168" t="s">
        <v>169</v>
      </c>
      <c r="C300" s="168">
        <v>21</v>
      </c>
      <c r="D300" s="168">
        <v>0.3</v>
      </c>
      <c r="E300" s="168">
        <v>1</v>
      </c>
      <c r="F300" s="168" t="s">
        <v>170</v>
      </c>
      <c r="G300" s="168" t="s">
        <v>171</v>
      </c>
      <c r="H300" s="169">
        <v>44411</v>
      </c>
    </row>
    <row r="301" spans="1:8" x14ac:dyDescent="0.35">
      <c r="A301" s="168">
        <v>300</v>
      </c>
      <c r="B301" s="168" t="s">
        <v>169</v>
      </c>
      <c r="C301" s="168">
        <v>42.2</v>
      </c>
      <c r="D301" s="168">
        <v>1.5</v>
      </c>
      <c r="E301" s="168">
        <v>1</v>
      </c>
      <c r="F301" s="168" t="s">
        <v>170</v>
      </c>
      <c r="G301" s="168" t="s">
        <v>171</v>
      </c>
      <c r="H301" s="169">
        <v>44411</v>
      </c>
    </row>
    <row r="302" spans="1:8" x14ac:dyDescent="0.35">
      <c r="A302" s="168">
        <v>301</v>
      </c>
      <c r="B302" s="168" t="s">
        <v>169</v>
      </c>
      <c r="C302" s="168">
        <v>40</v>
      </c>
      <c r="D302" s="168">
        <v>1.35</v>
      </c>
      <c r="E302" s="168">
        <v>1</v>
      </c>
      <c r="F302" s="168" t="s">
        <v>170</v>
      </c>
      <c r="G302" s="168" t="s">
        <v>171</v>
      </c>
      <c r="H302" s="169">
        <v>44411</v>
      </c>
    </row>
    <row r="303" spans="1:8" x14ac:dyDescent="0.35">
      <c r="A303" s="168">
        <v>302</v>
      </c>
      <c r="B303" s="168" t="s">
        <v>169</v>
      </c>
      <c r="C303" s="168">
        <v>15.8</v>
      </c>
      <c r="D303" s="168">
        <v>0.1</v>
      </c>
      <c r="E303" s="168">
        <v>1</v>
      </c>
      <c r="F303" s="168" t="s">
        <v>170</v>
      </c>
      <c r="G303" s="168" t="s">
        <v>171</v>
      </c>
      <c r="H303" s="169">
        <v>44411</v>
      </c>
    </row>
    <row r="304" spans="1:8" x14ac:dyDescent="0.35">
      <c r="A304" s="168">
        <v>303</v>
      </c>
      <c r="B304" s="168" t="s">
        <v>169</v>
      </c>
      <c r="C304" s="168">
        <v>33.1</v>
      </c>
      <c r="D304" s="168">
        <v>0.9</v>
      </c>
      <c r="E304" s="168">
        <v>1</v>
      </c>
      <c r="F304" s="168" t="s">
        <v>170</v>
      </c>
      <c r="G304" s="168" t="s">
        <v>171</v>
      </c>
      <c r="H304" s="169">
        <v>44411</v>
      </c>
    </row>
    <row r="305" spans="1:8" x14ac:dyDescent="0.35">
      <c r="A305" s="168">
        <v>304</v>
      </c>
      <c r="B305" s="168" t="s">
        <v>169</v>
      </c>
      <c r="C305" s="168">
        <v>17</v>
      </c>
      <c r="D305" s="168">
        <v>0.15</v>
      </c>
      <c r="E305" s="168">
        <v>1</v>
      </c>
      <c r="F305" s="168" t="s">
        <v>170</v>
      </c>
      <c r="G305" s="168" t="s">
        <v>171</v>
      </c>
      <c r="H305" s="169">
        <v>44411</v>
      </c>
    </row>
    <row r="306" spans="1:8" x14ac:dyDescent="0.35">
      <c r="A306" s="168">
        <v>305</v>
      </c>
      <c r="B306" s="168" t="s">
        <v>169</v>
      </c>
      <c r="C306" s="168">
        <v>33.5</v>
      </c>
      <c r="D306" s="168">
        <v>0.9</v>
      </c>
      <c r="E306" s="168">
        <v>1</v>
      </c>
      <c r="F306" s="168" t="s">
        <v>170</v>
      </c>
      <c r="G306" s="168" t="s">
        <v>171</v>
      </c>
      <c r="H306" s="169">
        <v>44411</v>
      </c>
    </row>
    <row r="307" spans="1:8" x14ac:dyDescent="0.35">
      <c r="A307" s="168">
        <v>306</v>
      </c>
      <c r="B307" s="168" t="s">
        <v>169</v>
      </c>
      <c r="C307" s="168">
        <v>29.8</v>
      </c>
      <c r="D307" s="168">
        <v>0.7</v>
      </c>
      <c r="E307" s="168">
        <v>1</v>
      </c>
      <c r="F307" s="168" t="s">
        <v>170</v>
      </c>
      <c r="G307" s="168" t="s">
        <v>171</v>
      </c>
      <c r="H307" s="169">
        <v>44411</v>
      </c>
    </row>
    <row r="308" spans="1:8" x14ac:dyDescent="0.35">
      <c r="A308" s="168">
        <v>307</v>
      </c>
      <c r="B308" s="168" t="s">
        <v>169</v>
      </c>
      <c r="C308" s="168">
        <v>19.100000000000001</v>
      </c>
      <c r="D308" s="168">
        <v>0.2</v>
      </c>
      <c r="E308" s="168">
        <v>1</v>
      </c>
      <c r="F308" s="168" t="s">
        <v>170</v>
      </c>
      <c r="G308" s="168" t="s">
        <v>171</v>
      </c>
      <c r="H308" s="169">
        <v>44411</v>
      </c>
    </row>
    <row r="309" spans="1:8" x14ac:dyDescent="0.35">
      <c r="A309" s="168">
        <v>308</v>
      </c>
      <c r="B309" s="168" t="s">
        <v>169</v>
      </c>
      <c r="C309" s="168">
        <v>31.1</v>
      </c>
      <c r="D309" s="168">
        <v>0.8</v>
      </c>
      <c r="E309" s="168">
        <v>1</v>
      </c>
      <c r="F309" s="168" t="s">
        <v>170</v>
      </c>
      <c r="G309" s="168" t="s">
        <v>171</v>
      </c>
      <c r="H309" s="169">
        <v>44411</v>
      </c>
    </row>
    <row r="310" spans="1:8" x14ac:dyDescent="0.35">
      <c r="A310" s="168">
        <v>309</v>
      </c>
      <c r="B310" s="168" t="s">
        <v>169</v>
      </c>
      <c r="C310" s="168">
        <v>21</v>
      </c>
      <c r="D310" s="168">
        <v>0.3</v>
      </c>
      <c r="E310" s="168">
        <v>1</v>
      </c>
      <c r="F310" s="168" t="s">
        <v>170</v>
      </c>
      <c r="G310" s="168" t="s">
        <v>171</v>
      </c>
      <c r="H310" s="169">
        <v>44411</v>
      </c>
    </row>
    <row r="311" spans="1:8" x14ac:dyDescent="0.35">
      <c r="A311" s="168">
        <v>310</v>
      </c>
      <c r="B311" s="168" t="s">
        <v>169</v>
      </c>
      <c r="C311" s="168">
        <v>22</v>
      </c>
      <c r="D311" s="168">
        <v>0.3</v>
      </c>
      <c r="E311" s="168">
        <v>1</v>
      </c>
      <c r="F311" s="168" t="s">
        <v>170</v>
      </c>
      <c r="G311" s="168" t="s">
        <v>171</v>
      </c>
      <c r="H311" s="169">
        <v>44411</v>
      </c>
    </row>
    <row r="312" spans="1:8" x14ac:dyDescent="0.35">
      <c r="A312" s="168">
        <v>311</v>
      </c>
      <c r="B312" s="168" t="s">
        <v>169</v>
      </c>
      <c r="C312" s="168">
        <v>18.899999999999999</v>
      </c>
      <c r="D312" s="168">
        <v>0.15</v>
      </c>
      <c r="E312" s="168">
        <v>1</v>
      </c>
      <c r="F312" s="168" t="s">
        <v>170</v>
      </c>
      <c r="G312" s="168" t="s">
        <v>171</v>
      </c>
      <c r="H312" s="169">
        <v>44411</v>
      </c>
    </row>
    <row r="313" spans="1:8" x14ac:dyDescent="0.35">
      <c r="A313" s="168">
        <v>312</v>
      </c>
      <c r="B313" s="168" t="s">
        <v>169</v>
      </c>
      <c r="C313" s="168">
        <v>71.2</v>
      </c>
      <c r="D313" s="168">
        <v>4.2</v>
      </c>
      <c r="E313" s="168">
        <v>1</v>
      </c>
      <c r="F313" s="168" t="s">
        <v>170</v>
      </c>
      <c r="G313" s="168" t="s">
        <v>171</v>
      </c>
      <c r="H313" s="169">
        <v>44411</v>
      </c>
    </row>
    <row r="314" spans="1:8" x14ac:dyDescent="0.35">
      <c r="A314" s="168">
        <v>313</v>
      </c>
      <c r="B314" s="168" t="s">
        <v>169</v>
      </c>
      <c r="C314" s="168">
        <v>16.100000000000001</v>
      </c>
      <c r="D314" s="168">
        <v>0.1</v>
      </c>
      <c r="E314" s="168">
        <v>1</v>
      </c>
      <c r="F314" s="168" t="s">
        <v>170</v>
      </c>
      <c r="G314" s="168" t="s">
        <v>171</v>
      </c>
      <c r="H314" s="169">
        <v>44411</v>
      </c>
    </row>
    <row r="315" spans="1:8" x14ac:dyDescent="0.35">
      <c r="A315" s="168">
        <v>314</v>
      </c>
      <c r="B315" s="168" t="s">
        <v>169</v>
      </c>
      <c r="C315" s="168">
        <v>17.2</v>
      </c>
      <c r="D315" s="168">
        <v>0.15</v>
      </c>
      <c r="E315" s="168">
        <v>1</v>
      </c>
      <c r="F315" s="168" t="s">
        <v>170</v>
      </c>
      <c r="G315" s="168" t="s">
        <v>171</v>
      </c>
      <c r="H315" s="169">
        <v>44411</v>
      </c>
    </row>
    <row r="316" spans="1:8" x14ac:dyDescent="0.35">
      <c r="A316" s="168">
        <v>315</v>
      </c>
      <c r="B316" s="168" t="s">
        <v>169</v>
      </c>
      <c r="C316" s="168">
        <v>24.3</v>
      </c>
      <c r="D316" s="168">
        <v>0.4</v>
      </c>
      <c r="E316" s="168">
        <v>1</v>
      </c>
      <c r="F316" s="168" t="s">
        <v>170</v>
      </c>
      <c r="G316" s="168" t="s">
        <v>171</v>
      </c>
      <c r="H316" s="169">
        <v>44411</v>
      </c>
    </row>
    <row r="317" spans="1:8" x14ac:dyDescent="0.35">
      <c r="A317" s="168">
        <v>316</v>
      </c>
      <c r="B317" s="168" t="s">
        <v>169</v>
      </c>
      <c r="C317" s="168">
        <v>29.2</v>
      </c>
      <c r="D317" s="168">
        <v>0.7</v>
      </c>
      <c r="E317" s="168">
        <v>1</v>
      </c>
      <c r="F317" s="168" t="s">
        <v>170</v>
      </c>
      <c r="G317" s="168" t="s">
        <v>171</v>
      </c>
      <c r="H317" s="169">
        <v>44411</v>
      </c>
    </row>
    <row r="318" spans="1:8" x14ac:dyDescent="0.35">
      <c r="A318" s="168">
        <v>317</v>
      </c>
      <c r="B318" s="168" t="s">
        <v>169</v>
      </c>
      <c r="C318" s="168">
        <v>50.7</v>
      </c>
      <c r="D318" s="168">
        <v>2.1</v>
      </c>
      <c r="E318" s="168">
        <v>1</v>
      </c>
      <c r="F318" s="168" t="s">
        <v>170</v>
      </c>
      <c r="G318" s="168" t="s">
        <v>171</v>
      </c>
      <c r="H318" s="169">
        <v>44411</v>
      </c>
    </row>
    <row r="319" spans="1:8" x14ac:dyDescent="0.35">
      <c r="A319" s="168">
        <v>318</v>
      </c>
      <c r="B319" s="168" t="s">
        <v>169</v>
      </c>
      <c r="C319" s="168">
        <v>32.200000000000003</v>
      </c>
      <c r="D319" s="168">
        <v>0.8</v>
      </c>
      <c r="E319" s="168">
        <v>1</v>
      </c>
      <c r="F319" s="168" t="s">
        <v>170</v>
      </c>
      <c r="G319" s="168" t="s">
        <v>171</v>
      </c>
      <c r="H319" s="169">
        <v>44411</v>
      </c>
    </row>
    <row r="320" spans="1:8" x14ac:dyDescent="0.35">
      <c r="A320" s="168">
        <v>319</v>
      </c>
      <c r="B320" s="168" t="s">
        <v>169</v>
      </c>
      <c r="C320" s="168">
        <v>42.2</v>
      </c>
      <c r="D320" s="168">
        <v>1.5</v>
      </c>
      <c r="E320" s="168">
        <v>1</v>
      </c>
      <c r="F320" s="168" t="s">
        <v>170</v>
      </c>
      <c r="G320" s="168" t="s">
        <v>171</v>
      </c>
      <c r="H320" s="169">
        <v>44411</v>
      </c>
    </row>
    <row r="321" spans="1:8" x14ac:dyDescent="0.35">
      <c r="A321" s="168">
        <v>320</v>
      </c>
      <c r="B321" s="168" t="s">
        <v>169</v>
      </c>
      <c r="C321" s="168">
        <v>25.8</v>
      </c>
      <c r="D321" s="168">
        <v>0.5</v>
      </c>
      <c r="E321" s="168">
        <v>1</v>
      </c>
      <c r="F321" s="168" t="s">
        <v>170</v>
      </c>
      <c r="G321" s="168" t="s">
        <v>171</v>
      </c>
      <c r="H321" s="169">
        <v>44411</v>
      </c>
    </row>
    <row r="322" spans="1:8" x14ac:dyDescent="0.35">
      <c r="A322" s="168">
        <v>321</v>
      </c>
      <c r="B322" s="168" t="s">
        <v>169</v>
      </c>
      <c r="C322" s="168">
        <v>17.2</v>
      </c>
      <c r="D322" s="168">
        <v>0.15</v>
      </c>
      <c r="E322" s="168">
        <v>1</v>
      </c>
      <c r="F322" s="168" t="s">
        <v>170</v>
      </c>
      <c r="G322" s="168" t="s">
        <v>171</v>
      </c>
      <c r="H322" s="169">
        <v>44411</v>
      </c>
    </row>
    <row r="323" spans="1:8" x14ac:dyDescent="0.35">
      <c r="A323" s="168">
        <v>322</v>
      </c>
      <c r="B323" s="168" t="s">
        <v>169</v>
      </c>
      <c r="C323" s="168">
        <v>24.2</v>
      </c>
      <c r="D323" s="168">
        <v>0.4</v>
      </c>
      <c r="E323" s="168">
        <v>1</v>
      </c>
      <c r="F323" s="168" t="s">
        <v>170</v>
      </c>
      <c r="G323" s="168" t="s">
        <v>171</v>
      </c>
      <c r="H323" s="169">
        <v>44411</v>
      </c>
    </row>
    <row r="324" spans="1:8" x14ac:dyDescent="0.35">
      <c r="A324" s="168">
        <v>323</v>
      </c>
      <c r="B324" s="168" t="s">
        <v>169</v>
      </c>
      <c r="C324" s="168">
        <v>26.2</v>
      </c>
      <c r="D324" s="168">
        <v>0.5</v>
      </c>
      <c r="E324" s="168">
        <v>1</v>
      </c>
      <c r="F324" s="168" t="s">
        <v>170</v>
      </c>
      <c r="G324" s="168" t="s">
        <v>171</v>
      </c>
      <c r="H324" s="169">
        <v>44411</v>
      </c>
    </row>
    <row r="325" spans="1:8" x14ac:dyDescent="0.35">
      <c r="A325" s="168">
        <v>324</v>
      </c>
      <c r="B325" s="168" t="s">
        <v>169</v>
      </c>
      <c r="C325" s="168">
        <v>26.2</v>
      </c>
      <c r="D325" s="168">
        <v>0.5</v>
      </c>
      <c r="E325" s="168">
        <v>1</v>
      </c>
      <c r="F325" s="168" t="s">
        <v>170</v>
      </c>
      <c r="G325" s="168" t="s">
        <v>171</v>
      </c>
      <c r="H325" s="169">
        <v>44411</v>
      </c>
    </row>
    <row r="326" spans="1:8" x14ac:dyDescent="0.35">
      <c r="A326" s="168">
        <v>325</v>
      </c>
      <c r="B326" s="168" t="s">
        <v>169</v>
      </c>
      <c r="C326" s="168">
        <v>23</v>
      </c>
      <c r="D326" s="168">
        <v>0.4</v>
      </c>
      <c r="E326" s="168">
        <v>1</v>
      </c>
      <c r="F326" s="168" t="s">
        <v>170</v>
      </c>
      <c r="G326" s="168" t="s">
        <v>171</v>
      </c>
      <c r="H326" s="169">
        <v>44411</v>
      </c>
    </row>
    <row r="327" spans="1:8" x14ac:dyDescent="0.35">
      <c r="A327" s="168">
        <v>326</v>
      </c>
      <c r="B327" s="168" t="s">
        <v>169</v>
      </c>
      <c r="C327" s="168">
        <v>38.5</v>
      </c>
      <c r="D327" s="168">
        <v>1.2</v>
      </c>
      <c r="E327" s="168">
        <v>1</v>
      </c>
      <c r="F327" s="168" t="s">
        <v>170</v>
      </c>
      <c r="G327" s="168" t="s">
        <v>171</v>
      </c>
      <c r="H327" s="169">
        <v>44411</v>
      </c>
    </row>
    <row r="328" spans="1:8" x14ac:dyDescent="0.35">
      <c r="A328" s="168">
        <v>327</v>
      </c>
      <c r="B328" s="168" t="s">
        <v>169</v>
      </c>
      <c r="C328" s="168">
        <v>27.2</v>
      </c>
      <c r="D328" s="168">
        <v>0.6</v>
      </c>
      <c r="E328" s="168">
        <v>1</v>
      </c>
      <c r="F328" s="168" t="s">
        <v>170</v>
      </c>
      <c r="G328" s="168" t="s">
        <v>171</v>
      </c>
      <c r="H328" s="169">
        <v>44411</v>
      </c>
    </row>
    <row r="329" spans="1:8" x14ac:dyDescent="0.35">
      <c r="A329" s="168">
        <v>328</v>
      </c>
      <c r="B329" s="168" t="s">
        <v>169</v>
      </c>
      <c r="C329" s="168">
        <v>24.1</v>
      </c>
      <c r="D329" s="168">
        <v>0.4</v>
      </c>
      <c r="E329" s="168">
        <v>1</v>
      </c>
      <c r="F329" s="168" t="s">
        <v>170</v>
      </c>
      <c r="G329" s="168" t="s">
        <v>171</v>
      </c>
      <c r="H329" s="169">
        <v>44411</v>
      </c>
    </row>
    <row r="330" spans="1:8" x14ac:dyDescent="0.35">
      <c r="A330" s="168">
        <v>329</v>
      </c>
      <c r="B330" s="168" t="s">
        <v>175</v>
      </c>
      <c r="C330" s="168">
        <v>26.2</v>
      </c>
      <c r="D330" s="168">
        <v>0.5</v>
      </c>
      <c r="E330" s="168">
        <v>1</v>
      </c>
      <c r="F330" s="168" t="s">
        <v>170</v>
      </c>
      <c r="G330" s="168" t="s">
        <v>171</v>
      </c>
      <c r="H330" s="169">
        <v>44411</v>
      </c>
    </row>
    <row r="331" spans="1:8" x14ac:dyDescent="0.35">
      <c r="A331" s="168">
        <v>330</v>
      </c>
      <c r="B331" s="168" t="s">
        <v>175</v>
      </c>
      <c r="C331" s="168">
        <v>38.4</v>
      </c>
      <c r="D331" s="168">
        <v>1.2</v>
      </c>
      <c r="E331" s="168">
        <v>1</v>
      </c>
      <c r="F331" s="168" t="s">
        <v>170</v>
      </c>
      <c r="G331" s="168" t="s">
        <v>171</v>
      </c>
      <c r="H331" s="169">
        <v>44411</v>
      </c>
    </row>
    <row r="332" spans="1:8" x14ac:dyDescent="0.35">
      <c r="A332" s="168">
        <v>331</v>
      </c>
      <c r="B332" s="168" t="s">
        <v>169</v>
      </c>
      <c r="C332" s="168">
        <v>31.1</v>
      </c>
      <c r="D332" s="168">
        <v>0.8</v>
      </c>
      <c r="E332" s="168">
        <v>1</v>
      </c>
      <c r="F332" s="168" t="s">
        <v>170</v>
      </c>
      <c r="G332" s="168" t="s">
        <v>171</v>
      </c>
      <c r="H332" s="169">
        <v>44411</v>
      </c>
    </row>
    <row r="333" spans="1:8" x14ac:dyDescent="0.35">
      <c r="A333" s="168">
        <v>332</v>
      </c>
      <c r="B333" s="168" t="s">
        <v>169</v>
      </c>
      <c r="C333" s="168">
        <v>16</v>
      </c>
      <c r="D333" s="168">
        <v>0.1</v>
      </c>
      <c r="E333" s="168">
        <v>1</v>
      </c>
      <c r="F333" s="168" t="s">
        <v>170</v>
      </c>
      <c r="G333" s="168" t="s">
        <v>171</v>
      </c>
      <c r="H333" s="169">
        <v>44411</v>
      </c>
    </row>
    <row r="334" spans="1:8" x14ac:dyDescent="0.35">
      <c r="A334" s="168">
        <v>333</v>
      </c>
      <c r="B334" s="168" t="s">
        <v>169</v>
      </c>
      <c r="C334" s="168">
        <v>41.2</v>
      </c>
      <c r="D334" s="168">
        <v>1.5</v>
      </c>
      <c r="E334" s="168">
        <v>1</v>
      </c>
      <c r="F334" s="168" t="s">
        <v>170</v>
      </c>
      <c r="G334" s="168" t="s">
        <v>171</v>
      </c>
      <c r="H334" s="169">
        <v>44411</v>
      </c>
    </row>
    <row r="335" spans="1:8" x14ac:dyDescent="0.35">
      <c r="A335" s="168">
        <v>334</v>
      </c>
      <c r="B335" s="168" t="s">
        <v>169</v>
      </c>
      <c r="C335" s="168">
        <v>24.2</v>
      </c>
      <c r="D335" s="168">
        <v>0.4</v>
      </c>
      <c r="E335" s="168">
        <v>1</v>
      </c>
      <c r="F335" s="168" t="s">
        <v>170</v>
      </c>
      <c r="G335" s="168" t="s">
        <v>171</v>
      </c>
      <c r="H335" s="169">
        <v>44411</v>
      </c>
    </row>
    <row r="336" spans="1:8" x14ac:dyDescent="0.35">
      <c r="A336" s="168">
        <v>335</v>
      </c>
      <c r="B336" s="168" t="s">
        <v>169</v>
      </c>
      <c r="C336" s="168">
        <v>43</v>
      </c>
      <c r="D336" s="168">
        <v>1.65</v>
      </c>
      <c r="E336" s="168">
        <v>1</v>
      </c>
      <c r="F336" s="168" t="s">
        <v>170</v>
      </c>
      <c r="G336" s="168" t="s">
        <v>171</v>
      </c>
      <c r="H336" s="169">
        <v>44411</v>
      </c>
    </row>
    <row r="337" spans="1:8" x14ac:dyDescent="0.35">
      <c r="A337" s="168">
        <v>336</v>
      </c>
      <c r="B337" s="168" t="s">
        <v>169</v>
      </c>
      <c r="C337" s="168">
        <v>21</v>
      </c>
      <c r="D337" s="168">
        <v>0.3</v>
      </c>
      <c r="E337" s="168">
        <v>1</v>
      </c>
      <c r="F337" s="168" t="s">
        <v>170</v>
      </c>
      <c r="G337" s="168" t="s">
        <v>171</v>
      </c>
      <c r="H337" s="169">
        <v>44411</v>
      </c>
    </row>
    <row r="338" spans="1:8" x14ac:dyDescent="0.35">
      <c r="A338" s="168">
        <v>337</v>
      </c>
      <c r="B338" s="168" t="s">
        <v>175</v>
      </c>
      <c r="C338" s="168">
        <v>21.2</v>
      </c>
      <c r="D338" s="168">
        <v>0.3</v>
      </c>
      <c r="E338" s="168">
        <v>1</v>
      </c>
      <c r="F338" s="168" t="s">
        <v>170</v>
      </c>
      <c r="G338" s="168" t="s">
        <v>171</v>
      </c>
      <c r="H338" s="169">
        <v>44411</v>
      </c>
    </row>
    <row r="339" spans="1:8" x14ac:dyDescent="0.35">
      <c r="A339" s="168">
        <v>338</v>
      </c>
      <c r="B339" s="168" t="s">
        <v>175</v>
      </c>
      <c r="C339" s="168">
        <v>19.899999999999999</v>
      </c>
      <c r="D339" s="168">
        <v>0.2</v>
      </c>
      <c r="E339" s="168">
        <v>1</v>
      </c>
      <c r="F339" s="168" t="s">
        <v>170</v>
      </c>
      <c r="G339" s="168" t="s">
        <v>171</v>
      </c>
      <c r="H339" s="169">
        <v>44411</v>
      </c>
    </row>
    <row r="340" spans="1:8" x14ac:dyDescent="0.35">
      <c r="A340" s="168">
        <v>339</v>
      </c>
      <c r="B340" s="168" t="s">
        <v>175</v>
      </c>
      <c r="C340" s="168">
        <v>19.100000000000001</v>
      </c>
      <c r="D340" s="168">
        <v>0.2</v>
      </c>
      <c r="E340" s="168">
        <v>1</v>
      </c>
      <c r="F340" s="168" t="s">
        <v>170</v>
      </c>
      <c r="G340" s="168" t="s">
        <v>171</v>
      </c>
      <c r="H340" s="169">
        <v>44411</v>
      </c>
    </row>
    <row r="341" spans="1:8" x14ac:dyDescent="0.35">
      <c r="A341" s="168">
        <v>340</v>
      </c>
      <c r="B341" s="168" t="s">
        <v>169</v>
      </c>
      <c r="C341" s="168">
        <v>43.4</v>
      </c>
      <c r="D341" s="168">
        <v>1.65</v>
      </c>
      <c r="E341" s="168">
        <v>1</v>
      </c>
      <c r="F341" s="168" t="s">
        <v>170</v>
      </c>
      <c r="G341" s="168" t="s">
        <v>171</v>
      </c>
      <c r="H341" s="169">
        <v>44411</v>
      </c>
    </row>
    <row r="342" spans="1:8" x14ac:dyDescent="0.35">
      <c r="A342" s="168">
        <v>341</v>
      </c>
      <c r="B342" s="168" t="s">
        <v>169</v>
      </c>
      <c r="C342" s="168">
        <v>25</v>
      </c>
      <c r="D342" s="168">
        <v>0.5</v>
      </c>
      <c r="E342" s="168">
        <v>1</v>
      </c>
      <c r="F342" s="168" t="s">
        <v>170</v>
      </c>
      <c r="G342" s="168" t="s">
        <v>171</v>
      </c>
      <c r="H342" s="169">
        <v>44411</v>
      </c>
    </row>
    <row r="343" spans="1:8" x14ac:dyDescent="0.35">
      <c r="A343" s="168">
        <v>342</v>
      </c>
      <c r="B343" s="168" t="s">
        <v>169</v>
      </c>
      <c r="C343" s="168">
        <v>40.9</v>
      </c>
      <c r="D343" s="168">
        <v>1.35</v>
      </c>
      <c r="E343" s="168">
        <v>1</v>
      </c>
      <c r="F343" s="168" t="s">
        <v>170</v>
      </c>
      <c r="G343" s="168" t="s">
        <v>171</v>
      </c>
      <c r="H343" s="169">
        <v>44411</v>
      </c>
    </row>
    <row r="344" spans="1:8" x14ac:dyDescent="0.35">
      <c r="A344" s="168">
        <v>343</v>
      </c>
      <c r="B344" s="168" t="s">
        <v>169</v>
      </c>
      <c r="C344" s="168">
        <v>49.1</v>
      </c>
      <c r="D344" s="168">
        <v>2.1</v>
      </c>
      <c r="E344" s="168">
        <v>1</v>
      </c>
      <c r="F344" s="168" t="s">
        <v>170</v>
      </c>
      <c r="G344" s="168" t="s">
        <v>171</v>
      </c>
      <c r="H344" s="169">
        <v>44411</v>
      </c>
    </row>
    <row r="345" spans="1:8" x14ac:dyDescent="0.35">
      <c r="A345" s="168">
        <v>344</v>
      </c>
      <c r="B345" s="168" t="s">
        <v>169</v>
      </c>
      <c r="C345" s="168">
        <v>18.100000000000001</v>
      </c>
      <c r="D345" s="168">
        <v>0.15</v>
      </c>
      <c r="E345" s="168">
        <v>1</v>
      </c>
      <c r="F345" s="168" t="s">
        <v>170</v>
      </c>
      <c r="G345" s="168" t="s">
        <v>171</v>
      </c>
      <c r="H345" s="169">
        <v>44411</v>
      </c>
    </row>
    <row r="346" spans="1:8" x14ac:dyDescent="0.35">
      <c r="A346" s="168">
        <v>345</v>
      </c>
      <c r="B346" s="168" t="s">
        <v>169</v>
      </c>
      <c r="C346" s="168">
        <v>19.100000000000001</v>
      </c>
      <c r="D346" s="168">
        <v>0.2</v>
      </c>
      <c r="E346" s="168">
        <v>1</v>
      </c>
      <c r="F346" s="168" t="s">
        <v>170</v>
      </c>
      <c r="G346" s="168" t="s">
        <v>171</v>
      </c>
      <c r="H346" s="169">
        <v>44411</v>
      </c>
    </row>
    <row r="347" spans="1:8" x14ac:dyDescent="0.35">
      <c r="A347" s="168">
        <v>346</v>
      </c>
      <c r="B347" s="168" t="s">
        <v>169</v>
      </c>
      <c r="C347" s="168">
        <v>20.100000000000001</v>
      </c>
      <c r="D347" s="168">
        <v>0.2</v>
      </c>
      <c r="E347" s="168">
        <v>1</v>
      </c>
      <c r="F347" s="168" t="s">
        <v>170</v>
      </c>
      <c r="G347" s="168" t="s">
        <v>171</v>
      </c>
      <c r="H347" s="169">
        <v>44411</v>
      </c>
    </row>
    <row r="348" spans="1:8" x14ac:dyDescent="0.35">
      <c r="A348" s="168">
        <v>347</v>
      </c>
      <c r="B348" s="168" t="s">
        <v>169</v>
      </c>
      <c r="C348" s="168">
        <v>31.1</v>
      </c>
      <c r="D348" s="168">
        <v>0.8</v>
      </c>
      <c r="E348" s="168">
        <v>1</v>
      </c>
      <c r="F348" s="168" t="s">
        <v>170</v>
      </c>
      <c r="G348" s="168" t="s">
        <v>171</v>
      </c>
      <c r="H348" s="169">
        <v>44411</v>
      </c>
    </row>
    <row r="349" spans="1:8" x14ac:dyDescent="0.35">
      <c r="A349" s="168">
        <v>348</v>
      </c>
      <c r="B349" s="168" t="s">
        <v>169</v>
      </c>
      <c r="C349" s="168">
        <v>17.600000000000001</v>
      </c>
      <c r="D349" s="168">
        <v>0.15</v>
      </c>
      <c r="E349" s="168">
        <v>1</v>
      </c>
      <c r="F349" s="168" t="s">
        <v>170</v>
      </c>
      <c r="G349" s="168" t="s">
        <v>171</v>
      </c>
      <c r="H349" s="169">
        <v>44411</v>
      </c>
    </row>
    <row r="350" spans="1:8" x14ac:dyDescent="0.35">
      <c r="A350" s="168">
        <v>349</v>
      </c>
      <c r="B350" s="168" t="s">
        <v>169</v>
      </c>
      <c r="C350" s="168">
        <v>16.100000000000001</v>
      </c>
      <c r="D350" s="168">
        <v>0.1</v>
      </c>
      <c r="E350" s="168">
        <v>1</v>
      </c>
      <c r="F350" s="168" t="s">
        <v>170</v>
      </c>
      <c r="G350" s="168" t="s">
        <v>171</v>
      </c>
      <c r="H350" s="169">
        <v>44411</v>
      </c>
    </row>
    <row r="351" spans="1:8" x14ac:dyDescent="0.35">
      <c r="A351" s="168">
        <v>350</v>
      </c>
      <c r="B351" s="168" t="s">
        <v>169</v>
      </c>
      <c r="C351" s="168">
        <v>20.100000000000001</v>
      </c>
      <c r="D351" s="168">
        <v>0.2</v>
      </c>
      <c r="E351" s="168">
        <v>1</v>
      </c>
      <c r="F351" s="168" t="s">
        <v>170</v>
      </c>
      <c r="G351" s="168" t="s">
        <v>171</v>
      </c>
      <c r="H351" s="169">
        <v>44411</v>
      </c>
    </row>
    <row r="352" spans="1:8" x14ac:dyDescent="0.35">
      <c r="A352" s="168">
        <v>351</v>
      </c>
      <c r="B352" s="168" t="s">
        <v>169</v>
      </c>
      <c r="C352" s="168">
        <v>25.1</v>
      </c>
      <c r="D352" s="168">
        <v>0.5</v>
      </c>
      <c r="E352" s="168">
        <v>1</v>
      </c>
      <c r="F352" s="168" t="s">
        <v>170</v>
      </c>
      <c r="G352" s="168" t="s">
        <v>171</v>
      </c>
      <c r="H352" s="169">
        <v>44411</v>
      </c>
    </row>
    <row r="353" spans="1:8" x14ac:dyDescent="0.35">
      <c r="A353" s="168">
        <v>352</v>
      </c>
      <c r="B353" s="168" t="s">
        <v>169</v>
      </c>
      <c r="C353" s="168">
        <v>16</v>
      </c>
      <c r="D353" s="168">
        <v>0.1</v>
      </c>
      <c r="E353" s="168">
        <v>1</v>
      </c>
      <c r="F353" s="168" t="s">
        <v>170</v>
      </c>
      <c r="G353" s="168" t="s">
        <v>171</v>
      </c>
      <c r="H353" s="169">
        <v>44411</v>
      </c>
    </row>
    <row r="354" spans="1:8" x14ac:dyDescent="0.35">
      <c r="A354" s="168">
        <v>353</v>
      </c>
      <c r="B354" s="168" t="s">
        <v>169</v>
      </c>
      <c r="C354" s="168">
        <v>22.2</v>
      </c>
      <c r="D354" s="168">
        <v>0.3</v>
      </c>
      <c r="E354" s="168">
        <v>1</v>
      </c>
      <c r="F354" s="168" t="s">
        <v>170</v>
      </c>
      <c r="G354" s="168" t="s">
        <v>171</v>
      </c>
      <c r="H354" s="169">
        <v>44411</v>
      </c>
    </row>
    <row r="355" spans="1:8" x14ac:dyDescent="0.35">
      <c r="A355" s="168">
        <v>354</v>
      </c>
      <c r="B355" s="168" t="s">
        <v>169</v>
      </c>
      <c r="C355" s="168">
        <v>20.100000000000001</v>
      </c>
      <c r="D355" s="168">
        <v>0.2</v>
      </c>
      <c r="E355" s="168">
        <v>1</v>
      </c>
      <c r="F355" s="168" t="s">
        <v>170</v>
      </c>
      <c r="G355" s="168" t="s">
        <v>171</v>
      </c>
      <c r="H355" s="169">
        <v>44411</v>
      </c>
    </row>
    <row r="356" spans="1:8" x14ac:dyDescent="0.35">
      <c r="A356" s="168">
        <v>355</v>
      </c>
      <c r="B356" s="168" t="s">
        <v>169</v>
      </c>
      <c r="C356" s="168">
        <v>22</v>
      </c>
      <c r="D356" s="168">
        <v>0.3</v>
      </c>
      <c r="E356" s="168">
        <v>1</v>
      </c>
      <c r="F356" s="168" t="s">
        <v>170</v>
      </c>
      <c r="G356" s="168" t="s">
        <v>171</v>
      </c>
      <c r="H356" s="169">
        <v>44411</v>
      </c>
    </row>
    <row r="357" spans="1:8" x14ac:dyDescent="0.35">
      <c r="A357" s="168">
        <v>356</v>
      </c>
      <c r="B357" s="168" t="s">
        <v>169</v>
      </c>
      <c r="C357" s="168">
        <v>31.1</v>
      </c>
      <c r="D357" s="168">
        <v>0.8</v>
      </c>
      <c r="E357" s="168">
        <v>1</v>
      </c>
      <c r="F357" s="168" t="s">
        <v>170</v>
      </c>
      <c r="G357" s="168" t="s">
        <v>171</v>
      </c>
      <c r="H357" s="169">
        <v>44411</v>
      </c>
    </row>
    <row r="358" spans="1:8" x14ac:dyDescent="0.35">
      <c r="A358" s="168">
        <v>357</v>
      </c>
      <c r="B358" s="168" t="s">
        <v>169</v>
      </c>
      <c r="C358" s="168">
        <v>29.5</v>
      </c>
      <c r="D358" s="168">
        <v>0.7</v>
      </c>
      <c r="E358" s="168">
        <v>1</v>
      </c>
      <c r="F358" s="168" t="s">
        <v>170</v>
      </c>
      <c r="G358" s="168" t="s">
        <v>171</v>
      </c>
      <c r="H358" s="169">
        <v>44411</v>
      </c>
    </row>
    <row r="359" spans="1:8" x14ac:dyDescent="0.35">
      <c r="A359" s="168">
        <v>358</v>
      </c>
      <c r="B359" s="168" t="s">
        <v>169</v>
      </c>
      <c r="C359" s="168">
        <v>57.9</v>
      </c>
      <c r="D359" s="168">
        <v>2.8</v>
      </c>
      <c r="E359" s="168">
        <v>1</v>
      </c>
      <c r="F359" s="168" t="s">
        <v>170</v>
      </c>
      <c r="G359" s="168" t="s">
        <v>171</v>
      </c>
      <c r="H359" s="169">
        <v>44411</v>
      </c>
    </row>
    <row r="360" spans="1:8" x14ac:dyDescent="0.35">
      <c r="A360" s="168">
        <v>359</v>
      </c>
      <c r="B360" s="168" t="s">
        <v>169</v>
      </c>
      <c r="C360" s="168">
        <v>17</v>
      </c>
      <c r="D360" s="168">
        <v>0.15</v>
      </c>
      <c r="E360" s="168">
        <v>1</v>
      </c>
      <c r="F360" s="168" t="s">
        <v>170</v>
      </c>
      <c r="G360" s="168" t="s">
        <v>171</v>
      </c>
      <c r="H360" s="169">
        <v>44411</v>
      </c>
    </row>
    <row r="361" spans="1:8" x14ac:dyDescent="0.35">
      <c r="A361" s="168">
        <v>360</v>
      </c>
      <c r="B361" s="168" t="s">
        <v>169</v>
      </c>
      <c r="C361" s="168">
        <v>27.2</v>
      </c>
      <c r="D361" s="168">
        <v>0.6</v>
      </c>
      <c r="E361" s="168">
        <v>1</v>
      </c>
      <c r="F361" s="168" t="s">
        <v>170</v>
      </c>
      <c r="G361" s="168" t="s">
        <v>171</v>
      </c>
      <c r="H361" s="169">
        <v>44411</v>
      </c>
    </row>
    <row r="362" spans="1:8" x14ac:dyDescent="0.35">
      <c r="A362" s="168">
        <v>361</v>
      </c>
      <c r="B362" s="168" t="s">
        <v>169</v>
      </c>
      <c r="C362" s="168">
        <v>52.8</v>
      </c>
      <c r="D362" s="168">
        <v>2.25</v>
      </c>
      <c r="E362" s="168">
        <v>1</v>
      </c>
      <c r="F362" s="168" t="s">
        <v>170</v>
      </c>
      <c r="G362" s="168" t="s">
        <v>171</v>
      </c>
      <c r="H362" s="169">
        <v>44411</v>
      </c>
    </row>
    <row r="363" spans="1:8" x14ac:dyDescent="0.35">
      <c r="A363" s="168">
        <v>362</v>
      </c>
      <c r="B363" s="168" t="s">
        <v>169</v>
      </c>
      <c r="C363" s="168">
        <v>20</v>
      </c>
      <c r="D363" s="168">
        <v>0.2</v>
      </c>
      <c r="E363" s="168">
        <v>1</v>
      </c>
      <c r="F363" s="168" t="s">
        <v>170</v>
      </c>
      <c r="G363" s="168" t="s">
        <v>171</v>
      </c>
      <c r="H363" s="169">
        <v>44411</v>
      </c>
    </row>
    <row r="364" spans="1:8" x14ac:dyDescent="0.35">
      <c r="A364" s="168">
        <v>363</v>
      </c>
      <c r="B364" s="168" t="s">
        <v>169</v>
      </c>
      <c r="C364" s="168">
        <v>28.1</v>
      </c>
      <c r="D364" s="168">
        <v>0.6</v>
      </c>
      <c r="E364" s="168">
        <v>1</v>
      </c>
      <c r="F364" s="168" t="s">
        <v>170</v>
      </c>
      <c r="G364" s="168" t="s">
        <v>171</v>
      </c>
      <c r="H364" s="169">
        <v>44411</v>
      </c>
    </row>
    <row r="365" spans="1:8" x14ac:dyDescent="0.35">
      <c r="A365" s="168">
        <v>364</v>
      </c>
      <c r="B365" s="168" t="s">
        <v>169</v>
      </c>
      <c r="C365" s="168">
        <v>33.799999999999997</v>
      </c>
      <c r="D365" s="168">
        <v>0.9</v>
      </c>
      <c r="E365" s="168">
        <v>1</v>
      </c>
      <c r="F365" s="168" t="s">
        <v>170</v>
      </c>
      <c r="G365" s="168" t="s">
        <v>171</v>
      </c>
      <c r="H365" s="169">
        <v>44411</v>
      </c>
    </row>
    <row r="366" spans="1:8" x14ac:dyDescent="0.35">
      <c r="A366" s="168">
        <v>365</v>
      </c>
      <c r="B366" s="168" t="s">
        <v>169</v>
      </c>
      <c r="C366" s="168">
        <v>33.1</v>
      </c>
      <c r="D366" s="168">
        <v>0.9</v>
      </c>
      <c r="E366" s="168">
        <v>1</v>
      </c>
      <c r="F366" s="168" t="s">
        <v>170</v>
      </c>
      <c r="G366" s="168" t="s">
        <v>171</v>
      </c>
      <c r="H366" s="169">
        <v>44411</v>
      </c>
    </row>
    <row r="367" spans="1:8" x14ac:dyDescent="0.35">
      <c r="A367" s="168">
        <v>366</v>
      </c>
      <c r="B367" s="168" t="s">
        <v>169</v>
      </c>
      <c r="C367" s="168">
        <v>23</v>
      </c>
      <c r="D367" s="168">
        <v>0.4</v>
      </c>
      <c r="E367" s="168">
        <v>1</v>
      </c>
      <c r="F367" s="168" t="s">
        <v>170</v>
      </c>
      <c r="G367" s="168" t="s">
        <v>171</v>
      </c>
      <c r="H367" s="169">
        <v>44411</v>
      </c>
    </row>
    <row r="368" spans="1:8" x14ac:dyDescent="0.35">
      <c r="A368" s="168">
        <v>367</v>
      </c>
      <c r="B368" s="168" t="s">
        <v>169</v>
      </c>
      <c r="C368" s="168">
        <v>15</v>
      </c>
      <c r="D368" s="168">
        <v>0.1</v>
      </c>
      <c r="E368" s="168">
        <v>1</v>
      </c>
      <c r="F368" s="168" t="s">
        <v>170</v>
      </c>
      <c r="G368" s="168" t="s">
        <v>171</v>
      </c>
      <c r="H368" s="169">
        <v>44411</v>
      </c>
    </row>
    <row r="369" spans="1:8" x14ac:dyDescent="0.35">
      <c r="A369" s="168">
        <v>368</v>
      </c>
      <c r="B369" s="168" t="s">
        <v>169</v>
      </c>
      <c r="C369" s="168">
        <v>34.700000000000003</v>
      </c>
      <c r="D369" s="168">
        <v>0.9</v>
      </c>
      <c r="E369" s="168">
        <v>1</v>
      </c>
      <c r="F369" s="168" t="s">
        <v>170</v>
      </c>
      <c r="G369" s="168" t="s">
        <v>171</v>
      </c>
      <c r="H369" s="169">
        <v>44411</v>
      </c>
    </row>
    <row r="370" spans="1:8" x14ac:dyDescent="0.35">
      <c r="A370" s="168">
        <v>369</v>
      </c>
      <c r="B370" s="168" t="s">
        <v>169</v>
      </c>
      <c r="C370" s="168">
        <v>16.8</v>
      </c>
      <c r="D370" s="168">
        <v>0.1</v>
      </c>
      <c r="E370" s="168">
        <v>1</v>
      </c>
      <c r="F370" s="168" t="s">
        <v>170</v>
      </c>
      <c r="G370" s="168" t="s">
        <v>171</v>
      </c>
      <c r="H370" s="169">
        <v>44411</v>
      </c>
    </row>
    <row r="371" spans="1:8" x14ac:dyDescent="0.35">
      <c r="A371" s="168">
        <v>370</v>
      </c>
      <c r="B371" s="168" t="s">
        <v>169</v>
      </c>
      <c r="C371" s="168">
        <v>27.2</v>
      </c>
      <c r="D371" s="168">
        <v>0.6</v>
      </c>
      <c r="E371" s="168">
        <v>1</v>
      </c>
      <c r="F371" s="168" t="s">
        <v>170</v>
      </c>
      <c r="G371" s="168" t="s">
        <v>171</v>
      </c>
      <c r="H371" s="169">
        <v>44411</v>
      </c>
    </row>
    <row r="372" spans="1:8" x14ac:dyDescent="0.35">
      <c r="A372" s="168">
        <v>371</v>
      </c>
      <c r="B372" s="168" t="s">
        <v>174</v>
      </c>
      <c r="C372" s="168">
        <v>22.1</v>
      </c>
      <c r="D372" s="168">
        <v>0.25</v>
      </c>
      <c r="E372" s="168">
        <v>1</v>
      </c>
      <c r="F372" s="168" t="s">
        <v>170</v>
      </c>
      <c r="G372" s="168" t="s">
        <v>171</v>
      </c>
      <c r="H372" s="169">
        <v>44411</v>
      </c>
    </row>
    <row r="373" spans="1:8" x14ac:dyDescent="0.35">
      <c r="A373" s="168">
        <v>372</v>
      </c>
      <c r="B373" s="168" t="s">
        <v>174</v>
      </c>
      <c r="C373" s="168">
        <v>31.2</v>
      </c>
      <c r="D373" s="168">
        <v>0.75</v>
      </c>
      <c r="E373" s="168">
        <v>1</v>
      </c>
      <c r="F373" s="168" t="s">
        <v>170</v>
      </c>
      <c r="G373" s="168" t="s">
        <v>171</v>
      </c>
      <c r="H373" s="169">
        <v>44411</v>
      </c>
    </row>
    <row r="374" spans="1:8" x14ac:dyDescent="0.35">
      <c r="A374" s="168">
        <v>373</v>
      </c>
      <c r="B374" s="168" t="s">
        <v>174</v>
      </c>
      <c r="C374" s="168">
        <v>39.1</v>
      </c>
      <c r="D374" s="168">
        <v>1.1499999999999999</v>
      </c>
      <c r="E374" s="168">
        <v>1</v>
      </c>
      <c r="F374" s="168" t="s">
        <v>170</v>
      </c>
      <c r="G374" s="168" t="s">
        <v>171</v>
      </c>
      <c r="H374" s="169">
        <v>44411</v>
      </c>
    </row>
    <row r="375" spans="1:8" x14ac:dyDescent="0.35">
      <c r="A375" s="168">
        <v>374</v>
      </c>
      <c r="B375" s="168" t="s">
        <v>169</v>
      </c>
      <c r="C375" s="168">
        <v>32.799999999999997</v>
      </c>
      <c r="D375" s="168">
        <v>0.8</v>
      </c>
      <c r="E375" s="168">
        <v>1</v>
      </c>
      <c r="F375" s="168" t="s">
        <v>170</v>
      </c>
      <c r="G375" s="168" t="s">
        <v>171</v>
      </c>
      <c r="H375" s="169">
        <v>44411</v>
      </c>
    </row>
    <row r="376" spans="1:8" x14ac:dyDescent="0.35">
      <c r="A376" s="168">
        <v>375</v>
      </c>
      <c r="B376" s="168" t="s">
        <v>169</v>
      </c>
      <c r="C376" s="168">
        <v>21.3</v>
      </c>
      <c r="D376" s="168">
        <v>0.3</v>
      </c>
      <c r="E376" s="168">
        <v>1</v>
      </c>
      <c r="F376" s="168" t="s">
        <v>170</v>
      </c>
      <c r="G376" s="168" t="s">
        <v>171</v>
      </c>
      <c r="H376" s="169">
        <v>44411</v>
      </c>
    </row>
    <row r="377" spans="1:8" x14ac:dyDescent="0.35">
      <c r="A377" s="168">
        <v>376</v>
      </c>
      <c r="B377" s="168" t="s">
        <v>169</v>
      </c>
      <c r="C377" s="168">
        <v>35.200000000000003</v>
      </c>
      <c r="D377" s="168">
        <v>1.05</v>
      </c>
      <c r="E377" s="168">
        <v>1</v>
      </c>
      <c r="F377" s="168" t="s">
        <v>170</v>
      </c>
      <c r="G377" s="168" t="s">
        <v>171</v>
      </c>
      <c r="H377" s="169">
        <v>44411</v>
      </c>
    </row>
    <row r="378" spans="1:8" x14ac:dyDescent="0.35">
      <c r="A378" s="168">
        <v>377</v>
      </c>
      <c r="B378" s="168" t="s">
        <v>169</v>
      </c>
      <c r="C378" s="168">
        <v>17</v>
      </c>
      <c r="D378" s="168">
        <v>0.15</v>
      </c>
      <c r="E378" s="168">
        <v>1</v>
      </c>
      <c r="F378" s="168" t="s">
        <v>170</v>
      </c>
      <c r="G378" s="168" t="s">
        <v>171</v>
      </c>
      <c r="H378" s="169">
        <v>44411</v>
      </c>
    </row>
    <row r="379" spans="1:8" x14ac:dyDescent="0.35">
      <c r="A379" s="168">
        <v>378</v>
      </c>
      <c r="B379" s="168" t="s">
        <v>169</v>
      </c>
      <c r="C379" s="168">
        <v>28.5</v>
      </c>
      <c r="D379" s="168">
        <v>0.6</v>
      </c>
      <c r="E379" s="168">
        <v>1</v>
      </c>
      <c r="F379" s="168" t="s">
        <v>170</v>
      </c>
      <c r="G379" s="168" t="s">
        <v>171</v>
      </c>
      <c r="H379" s="169">
        <v>44411</v>
      </c>
    </row>
    <row r="380" spans="1:8" x14ac:dyDescent="0.35">
      <c r="A380" s="168">
        <v>379</v>
      </c>
      <c r="B380" s="168" t="s">
        <v>169</v>
      </c>
      <c r="C380" s="168">
        <v>40.4</v>
      </c>
      <c r="D380" s="168">
        <v>1.35</v>
      </c>
      <c r="E380" s="168">
        <v>1</v>
      </c>
      <c r="F380" s="168" t="s">
        <v>170</v>
      </c>
      <c r="G380" s="168" t="s">
        <v>171</v>
      </c>
      <c r="H380" s="169">
        <v>44411</v>
      </c>
    </row>
    <row r="381" spans="1:8" x14ac:dyDescent="0.35">
      <c r="A381" s="168">
        <v>380</v>
      </c>
      <c r="B381" s="168" t="s">
        <v>169</v>
      </c>
      <c r="C381" s="168">
        <v>34.1</v>
      </c>
      <c r="D381" s="168">
        <v>0.9</v>
      </c>
      <c r="E381" s="168">
        <v>1</v>
      </c>
      <c r="F381" s="168" t="s">
        <v>170</v>
      </c>
      <c r="G381" s="168" t="s">
        <v>171</v>
      </c>
      <c r="H381" s="169">
        <v>44411</v>
      </c>
    </row>
    <row r="382" spans="1:8" x14ac:dyDescent="0.35">
      <c r="A382" s="168">
        <v>381</v>
      </c>
      <c r="B382" s="168" t="s">
        <v>169</v>
      </c>
      <c r="C382" s="168">
        <v>43</v>
      </c>
      <c r="D382" s="168">
        <v>1.65</v>
      </c>
      <c r="E382" s="168">
        <v>1</v>
      </c>
      <c r="F382" s="168" t="s">
        <v>170</v>
      </c>
      <c r="G382" s="168" t="s">
        <v>171</v>
      </c>
      <c r="H382" s="169">
        <v>44411</v>
      </c>
    </row>
    <row r="383" spans="1:8" x14ac:dyDescent="0.35">
      <c r="A383" s="168">
        <v>382</v>
      </c>
      <c r="B383" s="168" t="s">
        <v>169</v>
      </c>
      <c r="C383" s="168">
        <v>50.2</v>
      </c>
      <c r="D383" s="168">
        <v>2.1</v>
      </c>
      <c r="E383" s="168">
        <v>1</v>
      </c>
      <c r="F383" s="168" t="s">
        <v>170</v>
      </c>
      <c r="G383" s="168" t="s">
        <v>171</v>
      </c>
      <c r="H383" s="169">
        <v>44411</v>
      </c>
    </row>
    <row r="384" spans="1:8" x14ac:dyDescent="0.35">
      <c r="A384" s="168">
        <v>383</v>
      </c>
      <c r="B384" s="168" t="s">
        <v>169</v>
      </c>
      <c r="C384" s="168">
        <v>18.5</v>
      </c>
      <c r="D384" s="168">
        <v>0.15</v>
      </c>
      <c r="E384" s="168">
        <v>1</v>
      </c>
      <c r="F384" s="168" t="s">
        <v>170</v>
      </c>
      <c r="G384" s="168" t="s">
        <v>171</v>
      </c>
      <c r="H384" s="169">
        <v>44411</v>
      </c>
    </row>
    <row r="385" spans="1:8" x14ac:dyDescent="0.35">
      <c r="A385" s="168">
        <v>384</v>
      </c>
      <c r="B385" s="168" t="s">
        <v>169</v>
      </c>
      <c r="C385" s="168">
        <v>19</v>
      </c>
      <c r="D385" s="168">
        <v>0.2</v>
      </c>
      <c r="E385" s="168">
        <v>1</v>
      </c>
      <c r="F385" s="168" t="s">
        <v>170</v>
      </c>
      <c r="G385" s="168" t="s">
        <v>171</v>
      </c>
      <c r="H385" s="169">
        <v>44411</v>
      </c>
    </row>
    <row r="386" spans="1:8" x14ac:dyDescent="0.35">
      <c r="A386" s="168">
        <v>385</v>
      </c>
      <c r="B386" s="168" t="s">
        <v>169</v>
      </c>
      <c r="C386" s="168">
        <v>29.1</v>
      </c>
      <c r="D386" s="168">
        <v>0.7</v>
      </c>
      <c r="E386" s="168">
        <v>1</v>
      </c>
      <c r="F386" s="168" t="s">
        <v>170</v>
      </c>
      <c r="G386" s="168" t="s">
        <v>171</v>
      </c>
      <c r="H386" s="169">
        <v>44411</v>
      </c>
    </row>
    <row r="387" spans="1:8" x14ac:dyDescent="0.35">
      <c r="A387" s="168">
        <v>386</v>
      </c>
      <c r="B387" s="168" t="s">
        <v>169</v>
      </c>
      <c r="C387" s="168">
        <v>36.1</v>
      </c>
      <c r="D387" s="168">
        <v>1.05</v>
      </c>
      <c r="E387" s="168">
        <v>1</v>
      </c>
      <c r="F387" s="168" t="s">
        <v>170</v>
      </c>
      <c r="G387" s="168" t="s">
        <v>171</v>
      </c>
      <c r="H387" s="169">
        <v>44411</v>
      </c>
    </row>
    <row r="388" spans="1:8" x14ac:dyDescent="0.35">
      <c r="A388" s="168">
        <v>387</v>
      </c>
      <c r="B388" s="168" t="s">
        <v>169</v>
      </c>
      <c r="C388" s="168">
        <v>23.1</v>
      </c>
      <c r="D388" s="168">
        <v>0.4</v>
      </c>
      <c r="E388" s="168">
        <v>1</v>
      </c>
      <c r="F388" s="168" t="s">
        <v>170</v>
      </c>
      <c r="G388" s="168" t="s">
        <v>171</v>
      </c>
      <c r="H388" s="169">
        <v>44411</v>
      </c>
    </row>
    <row r="389" spans="1:8" x14ac:dyDescent="0.35">
      <c r="A389" s="168">
        <v>388</v>
      </c>
      <c r="B389" s="168" t="s">
        <v>169</v>
      </c>
      <c r="C389" s="168">
        <v>21.1</v>
      </c>
      <c r="D389" s="168">
        <v>0.3</v>
      </c>
      <c r="E389" s="168">
        <v>1</v>
      </c>
      <c r="F389" s="168" t="s">
        <v>170</v>
      </c>
      <c r="G389" s="168" t="s">
        <v>171</v>
      </c>
      <c r="H389" s="169">
        <v>44411</v>
      </c>
    </row>
    <row r="390" spans="1:8" x14ac:dyDescent="0.35">
      <c r="A390" s="168">
        <v>389</v>
      </c>
      <c r="B390" s="168" t="s">
        <v>169</v>
      </c>
      <c r="C390" s="168">
        <v>17.5</v>
      </c>
      <c r="D390" s="168">
        <v>0.15</v>
      </c>
      <c r="E390" s="168">
        <v>1</v>
      </c>
      <c r="F390" s="168" t="s">
        <v>170</v>
      </c>
      <c r="G390" s="168" t="s">
        <v>171</v>
      </c>
      <c r="H390" s="169">
        <v>44411</v>
      </c>
    </row>
    <row r="391" spans="1:8" x14ac:dyDescent="0.35">
      <c r="A391" s="168">
        <v>390</v>
      </c>
      <c r="B391" s="168" t="s">
        <v>169</v>
      </c>
      <c r="C391" s="168">
        <v>30.1</v>
      </c>
      <c r="D391" s="168">
        <v>0.7</v>
      </c>
      <c r="E391" s="168">
        <v>1</v>
      </c>
      <c r="F391" s="168" t="s">
        <v>170</v>
      </c>
      <c r="G391" s="168" t="s">
        <v>171</v>
      </c>
      <c r="H391" s="169">
        <v>44411</v>
      </c>
    </row>
    <row r="392" spans="1:8" x14ac:dyDescent="0.35">
      <c r="A392" s="168">
        <v>391</v>
      </c>
      <c r="B392" s="168" t="s">
        <v>169</v>
      </c>
      <c r="C392" s="168">
        <v>39.700000000000003</v>
      </c>
      <c r="D392" s="168">
        <v>1.35</v>
      </c>
      <c r="E392" s="168">
        <v>1</v>
      </c>
      <c r="F392" s="168" t="s">
        <v>170</v>
      </c>
      <c r="G392" s="168" t="s">
        <v>171</v>
      </c>
      <c r="H392" s="169">
        <v>44411</v>
      </c>
    </row>
    <row r="393" spans="1:8" x14ac:dyDescent="0.35">
      <c r="A393" s="168">
        <v>392</v>
      </c>
      <c r="B393" s="168" t="s">
        <v>169</v>
      </c>
      <c r="C393" s="168">
        <v>15.7</v>
      </c>
      <c r="D393" s="168">
        <v>0.1</v>
      </c>
      <c r="E393" s="168">
        <v>1</v>
      </c>
      <c r="F393" s="168" t="s">
        <v>170</v>
      </c>
      <c r="G393" s="168" t="s">
        <v>171</v>
      </c>
      <c r="H393" s="169">
        <v>44411</v>
      </c>
    </row>
    <row r="394" spans="1:8" x14ac:dyDescent="0.35">
      <c r="A394" s="168">
        <v>393</v>
      </c>
      <c r="B394" s="168" t="s">
        <v>169</v>
      </c>
      <c r="C394" s="168">
        <v>20.2</v>
      </c>
      <c r="D394" s="168">
        <v>0.2</v>
      </c>
      <c r="E394" s="168">
        <v>1</v>
      </c>
      <c r="F394" s="168" t="s">
        <v>170</v>
      </c>
      <c r="G394" s="168" t="s">
        <v>171</v>
      </c>
      <c r="H394" s="169">
        <v>44411</v>
      </c>
    </row>
    <row r="395" spans="1:8" x14ac:dyDescent="0.35">
      <c r="A395" s="168">
        <v>394</v>
      </c>
      <c r="B395" s="168" t="s">
        <v>169</v>
      </c>
      <c r="C395" s="168">
        <v>31.2</v>
      </c>
      <c r="D395" s="168">
        <v>0.8</v>
      </c>
      <c r="E395" s="168">
        <v>1</v>
      </c>
      <c r="F395" s="168" t="s">
        <v>170</v>
      </c>
      <c r="G395" s="168" t="s">
        <v>171</v>
      </c>
      <c r="H395" s="169">
        <v>44411</v>
      </c>
    </row>
    <row r="396" spans="1:8" x14ac:dyDescent="0.35">
      <c r="A396" s="168">
        <v>395</v>
      </c>
      <c r="B396" s="168" t="s">
        <v>169</v>
      </c>
      <c r="C396" s="168">
        <v>45.2</v>
      </c>
      <c r="D396" s="168">
        <v>1.8</v>
      </c>
      <c r="E396" s="168">
        <v>1</v>
      </c>
      <c r="F396" s="168" t="s">
        <v>170</v>
      </c>
      <c r="G396" s="168" t="s">
        <v>171</v>
      </c>
      <c r="H396" s="169">
        <v>44411</v>
      </c>
    </row>
    <row r="397" spans="1:8" x14ac:dyDescent="0.35">
      <c r="A397" s="168">
        <v>396</v>
      </c>
      <c r="B397" s="168" t="s">
        <v>169</v>
      </c>
      <c r="C397" s="168">
        <v>16.8</v>
      </c>
      <c r="D397" s="168">
        <v>0.1</v>
      </c>
      <c r="E397" s="168">
        <v>1</v>
      </c>
      <c r="F397" s="168" t="s">
        <v>170</v>
      </c>
      <c r="G397" s="168" t="s">
        <v>171</v>
      </c>
      <c r="H397" s="169">
        <v>44411</v>
      </c>
    </row>
    <row r="398" spans="1:8" x14ac:dyDescent="0.35">
      <c r="A398" s="168">
        <v>397</v>
      </c>
      <c r="B398" s="168" t="s">
        <v>169</v>
      </c>
      <c r="C398" s="168">
        <v>21.2</v>
      </c>
      <c r="D398" s="168">
        <v>0.3</v>
      </c>
      <c r="E398" s="168">
        <v>1</v>
      </c>
      <c r="F398" s="168" t="s">
        <v>170</v>
      </c>
      <c r="G398" s="168" t="s">
        <v>171</v>
      </c>
      <c r="H398" s="169">
        <v>44411</v>
      </c>
    </row>
    <row r="399" spans="1:8" x14ac:dyDescent="0.35">
      <c r="A399" s="168">
        <v>398</v>
      </c>
      <c r="B399" s="168" t="s">
        <v>169</v>
      </c>
      <c r="C399" s="168">
        <v>24</v>
      </c>
      <c r="D399" s="168">
        <v>0.4</v>
      </c>
      <c r="E399" s="168">
        <v>1</v>
      </c>
      <c r="F399" s="168" t="s">
        <v>170</v>
      </c>
      <c r="G399" s="168" t="s">
        <v>171</v>
      </c>
      <c r="H399" s="169">
        <v>44411</v>
      </c>
    </row>
    <row r="400" spans="1:8" x14ac:dyDescent="0.35">
      <c r="A400" s="168">
        <v>399</v>
      </c>
      <c r="B400" s="168" t="s">
        <v>169</v>
      </c>
      <c r="C400" s="168">
        <v>42.1</v>
      </c>
      <c r="D400" s="168">
        <v>1.5</v>
      </c>
      <c r="E400" s="168">
        <v>1</v>
      </c>
      <c r="F400" s="168" t="s">
        <v>170</v>
      </c>
      <c r="G400" s="168" t="s">
        <v>171</v>
      </c>
      <c r="H400" s="169">
        <v>44411</v>
      </c>
    </row>
    <row r="401" spans="1:8" x14ac:dyDescent="0.35">
      <c r="A401" s="168">
        <v>400</v>
      </c>
      <c r="B401" s="168" t="s">
        <v>169</v>
      </c>
      <c r="C401" s="168">
        <v>32.200000000000003</v>
      </c>
      <c r="D401" s="168">
        <v>0.8</v>
      </c>
      <c r="E401" s="168">
        <v>1</v>
      </c>
      <c r="F401" s="168" t="s">
        <v>170</v>
      </c>
      <c r="G401" s="168" t="s">
        <v>171</v>
      </c>
      <c r="H401" s="169">
        <v>44411</v>
      </c>
    </row>
    <row r="402" spans="1:8" x14ac:dyDescent="0.35">
      <c r="A402" s="168">
        <v>401</v>
      </c>
      <c r="B402" s="168" t="s">
        <v>169</v>
      </c>
      <c r="C402" s="168">
        <v>17.899999999999999</v>
      </c>
      <c r="D402" s="168">
        <v>0.15</v>
      </c>
      <c r="E402" s="168">
        <v>1</v>
      </c>
      <c r="F402" s="168" t="s">
        <v>170</v>
      </c>
      <c r="G402" s="168" t="s">
        <v>171</v>
      </c>
      <c r="H402" s="169">
        <v>44411</v>
      </c>
    </row>
    <row r="403" spans="1:8" x14ac:dyDescent="0.35">
      <c r="A403" s="168">
        <v>402</v>
      </c>
      <c r="B403" s="168" t="s">
        <v>169</v>
      </c>
      <c r="C403" s="168">
        <v>33.4</v>
      </c>
      <c r="D403" s="168">
        <v>0.9</v>
      </c>
      <c r="E403" s="168">
        <v>1</v>
      </c>
      <c r="F403" s="168" t="s">
        <v>170</v>
      </c>
      <c r="G403" s="168" t="s">
        <v>171</v>
      </c>
      <c r="H403" s="169">
        <v>44411</v>
      </c>
    </row>
    <row r="404" spans="1:8" x14ac:dyDescent="0.35">
      <c r="A404" s="168">
        <v>403</v>
      </c>
      <c r="B404" s="168" t="s">
        <v>169</v>
      </c>
      <c r="C404" s="168">
        <v>17.100000000000001</v>
      </c>
      <c r="D404" s="168">
        <v>0.15</v>
      </c>
      <c r="E404" s="168">
        <v>1</v>
      </c>
      <c r="F404" s="168" t="s">
        <v>170</v>
      </c>
      <c r="G404" s="168" t="s">
        <v>171</v>
      </c>
      <c r="H404" s="169">
        <v>44411</v>
      </c>
    </row>
    <row r="405" spans="1:8" x14ac:dyDescent="0.35">
      <c r="A405" s="168">
        <v>404</v>
      </c>
      <c r="B405" s="168" t="s">
        <v>169</v>
      </c>
      <c r="C405" s="168">
        <v>24.3</v>
      </c>
      <c r="D405" s="168">
        <v>0.4</v>
      </c>
      <c r="E405" s="168">
        <v>1</v>
      </c>
      <c r="F405" s="168" t="s">
        <v>170</v>
      </c>
      <c r="G405" s="168" t="s">
        <v>171</v>
      </c>
      <c r="H405" s="169">
        <v>44411</v>
      </c>
    </row>
    <row r="406" spans="1:8" x14ac:dyDescent="0.35">
      <c r="A406" s="168">
        <v>405</v>
      </c>
      <c r="B406" s="168" t="s">
        <v>169</v>
      </c>
      <c r="C406" s="168">
        <v>33.799999999999997</v>
      </c>
      <c r="D406" s="168">
        <v>0.9</v>
      </c>
      <c r="E406" s="168">
        <v>1</v>
      </c>
      <c r="F406" s="168" t="s">
        <v>170</v>
      </c>
      <c r="G406" s="168" t="s">
        <v>171</v>
      </c>
      <c r="H406" s="169">
        <v>44411</v>
      </c>
    </row>
    <row r="407" spans="1:8" x14ac:dyDescent="0.35">
      <c r="A407" s="168">
        <v>406</v>
      </c>
      <c r="B407" s="168" t="s">
        <v>169</v>
      </c>
      <c r="C407" s="168">
        <v>31</v>
      </c>
      <c r="D407" s="168">
        <v>0.8</v>
      </c>
      <c r="E407" s="168">
        <v>1</v>
      </c>
      <c r="F407" s="168" t="s">
        <v>170</v>
      </c>
      <c r="G407" s="168" t="s">
        <v>171</v>
      </c>
      <c r="H407" s="169">
        <v>44411</v>
      </c>
    </row>
    <row r="408" spans="1:8" x14ac:dyDescent="0.35">
      <c r="A408" s="168">
        <v>407</v>
      </c>
      <c r="B408" s="168" t="s">
        <v>169</v>
      </c>
      <c r="C408" s="168">
        <v>42.1</v>
      </c>
      <c r="D408" s="168">
        <v>1.5</v>
      </c>
      <c r="E408" s="168">
        <v>1</v>
      </c>
      <c r="F408" s="168" t="s">
        <v>170</v>
      </c>
      <c r="G408" s="168" t="s">
        <v>171</v>
      </c>
      <c r="H408" s="169">
        <v>44411</v>
      </c>
    </row>
    <row r="409" spans="1:8" x14ac:dyDescent="0.35">
      <c r="A409" s="168">
        <v>408</v>
      </c>
      <c r="B409" s="168" t="s">
        <v>169</v>
      </c>
      <c r="C409" s="168">
        <v>33.200000000000003</v>
      </c>
      <c r="D409" s="168">
        <v>0.9</v>
      </c>
      <c r="E409" s="168">
        <v>1</v>
      </c>
      <c r="F409" s="168" t="s">
        <v>170</v>
      </c>
      <c r="G409" s="168" t="s">
        <v>171</v>
      </c>
      <c r="H409" s="169">
        <v>44411</v>
      </c>
    </row>
    <row r="410" spans="1:8" x14ac:dyDescent="0.35">
      <c r="A410" s="168">
        <v>409</v>
      </c>
      <c r="B410" s="168" t="s">
        <v>169</v>
      </c>
      <c r="C410" s="168">
        <v>16.3</v>
      </c>
      <c r="D410" s="168">
        <v>0.1</v>
      </c>
      <c r="E410" s="168">
        <v>1</v>
      </c>
      <c r="F410" s="168" t="s">
        <v>170</v>
      </c>
      <c r="G410" s="168" t="s">
        <v>171</v>
      </c>
      <c r="H410" s="169">
        <v>44411</v>
      </c>
    </row>
    <row r="411" spans="1:8" x14ac:dyDescent="0.35">
      <c r="A411" s="168">
        <v>410</v>
      </c>
      <c r="B411" s="168" t="s">
        <v>169</v>
      </c>
      <c r="C411" s="168">
        <v>19.2</v>
      </c>
      <c r="D411" s="168">
        <v>0.2</v>
      </c>
      <c r="E411" s="168">
        <v>1</v>
      </c>
      <c r="F411" s="168" t="s">
        <v>170</v>
      </c>
      <c r="G411" s="168" t="s">
        <v>171</v>
      </c>
      <c r="H411" s="169">
        <v>44411</v>
      </c>
    </row>
    <row r="412" spans="1:8" x14ac:dyDescent="0.35">
      <c r="A412" s="168">
        <v>411</v>
      </c>
      <c r="B412" s="168" t="s">
        <v>169</v>
      </c>
      <c r="C412" s="168">
        <v>27</v>
      </c>
      <c r="D412" s="168">
        <v>0.6</v>
      </c>
      <c r="E412" s="168">
        <v>1</v>
      </c>
      <c r="F412" s="168" t="s">
        <v>170</v>
      </c>
      <c r="G412" s="168" t="s">
        <v>171</v>
      </c>
      <c r="H412" s="169">
        <v>44411</v>
      </c>
    </row>
    <row r="413" spans="1:8" x14ac:dyDescent="0.35">
      <c r="A413" s="168">
        <v>412</v>
      </c>
      <c r="B413" s="168" t="s">
        <v>169</v>
      </c>
      <c r="C413" s="168">
        <v>36.9</v>
      </c>
      <c r="D413" s="168">
        <v>1.05</v>
      </c>
      <c r="E413" s="168">
        <v>1</v>
      </c>
      <c r="F413" s="168" t="s">
        <v>170</v>
      </c>
      <c r="G413" s="168" t="s">
        <v>171</v>
      </c>
      <c r="H413" s="169">
        <v>44411</v>
      </c>
    </row>
    <row r="414" spans="1:8" x14ac:dyDescent="0.35">
      <c r="A414" s="168">
        <v>413</v>
      </c>
      <c r="B414" s="168" t="s">
        <v>169</v>
      </c>
      <c r="C414" s="168">
        <v>29.1</v>
      </c>
      <c r="D414" s="168">
        <v>0.7</v>
      </c>
      <c r="E414" s="168">
        <v>1</v>
      </c>
      <c r="F414" s="168" t="s">
        <v>170</v>
      </c>
      <c r="G414" s="168" t="s">
        <v>171</v>
      </c>
      <c r="H414" s="169">
        <v>44411</v>
      </c>
    </row>
    <row r="415" spans="1:8" x14ac:dyDescent="0.35">
      <c r="A415" s="168">
        <v>414</v>
      </c>
      <c r="B415" s="168" t="s">
        <v>169</v>
      </c>
      <c r="C415" s="168">
        <v>38.299999999999997</v>
      </c>
      <c r="D415" s="168">
        <v>1.2</v>
      </c>
      <c r="E415" s="168">
        <v>1</v>
      </c>
      <c r="F415" s="168" t="s">
        <v>170</v>
      </c>
      <c r="G415" s="168" t="s">
        <v>171</v>
      </c>
      <c r="H415" s="169">
        <v>44411</v>
      </c>
    </row>
    <row r="416" spans="1:8" x14ac:dyDescent="0.35">
      <c r="A416" s="168">
        <v>415</v>
      </c>
      <c r="B416" s="168" t="s">
        <v>169</v>
      </c>
      <c r="C416" s="168">
        <v>18.7</v>
      </c>
      <c r="D416" s="168">
        <v>0.15</v>
      </c>
      <c r="E416" s="168">
        <v>1</v>
      </c>
      <c r="F416" s="168" t="s">
        <v>170</v>
      </c>
      <c r="G416" s="168" t="s">
        <v>171</v>
      </c>
      <c r="H416" s="169">
        <v>44411</v>
      </c>
    </row>
    <row r="417" spans="1:8" x14ac:dyDescent="0.35">
      <c r="A417" s="168">
        <v>416</v>
      </c>
      <c r="B417" s="168" t="s">
        <v>169</v>
      </c>
      <c r="C417" s="168">
        <v>17.600000000000001</v>
      </c>
      <c r="D417" s="168">
        <v>0.15</v>
      </c>
      <c r="E417" s="168">
        <v>1</v>
      </c>
      <c r="F417" s="168" t="s">
        <v>170</v>
      </c>
      <c r="G417" s="168" t="s">
        <v>171</v>
      </c>
      <c r="H417" s="169">
        <v>44411</v>
      </c>
    </row>
    <row r="418" spans="1:8" x14ac:dyDescent="0.35">
      <c r="A418" s="168">
        <v>417</v>
      </c>
      <c r="B418" s="168" t="s">
        <v>169</v>
      </c>
      <c r="C418" s="168">
        <v>22.1</v>
      </c>
      <c r="D418" s="168">
        <v>0.3</v>
      </c>
      <c r="E418" s="168">
        <v>1</v>
      </c>
      <c r="F418" s="168" t="s">
        <v>170</v>
      </c>
      <c r="G418" s="168" t="s">
        <v>171</v>
      </c>
      <c r="H418" s="169">
        <v>44411</v>
      </c>
    </row>
    <row r="419" spans="1:8" x14ac:dyDescent="0.35">
      <c r="A419" s="168">
        <v>418</v>
      </c>
      <c r="B419" s="168" t="s">
        <v>169</v>
      </c>
      <c r="C419" s="168">
        <v>30.9</v>
      </c>
      <c r="D419" s="168">
        <v>0.7</v>
      </c>
      <c r="E419" s="168">
        <v>1</v>
      </c>
      <c r="F419" s="168" t="s">
        <v>170</v>
      </c>
      <c r="G419" s="168" t="s">
        <v>171</v>
      </c>
      <c r="H419" s="169">
        <v>44411</v>
      </c>
    </row>
    <row r="420" spans="1:8" x14ac:dyDescent="0.35">
      <c r="A420" s="168">
        <v>419</v>
      </c>
      <c r="B420" s="168" t="s">
        <v>169</v>
      </c>
      <c r="C420" s="168">
        <v>53.1</v>
      </c>
      <c r="D420" s="168">
        <v>2.4</v>
      </c>
      <c r="E420" s="168">
        <v>1</v>
      </c>
      <c r="F420" s="168" t="s">
        <v>170</v>
      </c>
      <c r="G420" s="168" t="s">
        <v>171</v>
      </c>
      <c r="H420" s="169">
        <v>44411</v>
      </c>
    </row>
    <row r="421" spans="1:8" x14ac:dyDescent="0.35">
      <c r="A421" s="168">
        <v>420</v>
      </c>
      <c r="B421" s="168" t="s">
        <v>169</v>
      </c>
      <c r="C421" s="168">
        <v>56.2</v>
      </c>
      <c r="D421" s="168">
        <v>2.6</v>
      </c>
      <c r="E421" s="168">
        <v>1</v>
      </c>
      <c r="F421" s="168" t="s">
        <v>170</v>
      </c>
      <c r="G421" s="168" t="s">
        <v>171</v>
      </c>
      <c r="H421" s="169">
        <v>44411</v>
      </c>
    </row>
    <row r="422" spans="1:8" x14ac:dyDescent="0.35">
      <c r="A422" s="168">
        <v>421</v>
      </c>
      <c r="B422" s="168" t="s">
        <v>169</v>
      </c>
      <c r="C422" s="168">
        <v>16.100000000000001</v>
      </c>
      <c r="D422" s="168">
        <v>0.1</v>
      </c>
      <c r="E422" s="168">
        <v>1</v>
      </c>
      <c r="F422" s="168" t="s">
        <v>170</v>
      </c>
      <c r="G422" s="168" t="s">
        <v>171</v>
      </c>
      <c r="H422" s="169">
        <v>44411</v>
      </c>
    </row>
    <row r="423" spans="1:8" x14ac:dyDescent="0.35">
      <c r="A423" s="168">
        <v>422</v>
      </c>
      <c r="B423" s="168" t="s">
        <v>169</v>
      </c>
      <c r="C423" s="168">
        <v>44.1</v>
      </c>
      <c r="D423" s="168">
        <v>1.65</v>
      </c>
      <c r="E423" s="168">
        <v>1</v>
      </c>
      <c r="F423" s="168" t="s">
        <v>170</v>
      </c>
      <c r="G423" s="168" t="s">
        <v>171</v>
      </c>
      <c r="H423" s="169">
        <v>44411</v>
      </c>
    </row>
    <row r="424" spans="1:8" x14ac:dyDescent="0.35">
      <c r="A424" s="168">
        <v>423</v>
      </c>
      <c r="B424" s="168" t="s">
        <v>169</v>
      </c>
      <c r="C424" s="168">
        <v>48</v>
      </c>
      <c r="D424" s="168">
        <v>1.95</v>
      </c>
      <c r="E424" s="168">
        <v>1</v>
      </c>
      <c r="F424" s="168" t="s">
        <v>170</v>
      </c>
      <c r="G424" s="168" t="s">
        <v>171</v>
      </c>
      <c r="H424" s="169">
        <v>44411</v>
      </c>
    </row>
    <row r="425" spans="1:8" x14ac:dyDescent="0.35">
      <c r="A425" s="168">
        <v>424</v>
      </c>
      <c r="B425" s="168" t="s">
        <v>169</v>
      </c>
      <c r="C425" s="168">
        <v>19.2</v>
      </c>
      <c r="D425" s="168">
        <v>0.2</v>
      </c>
      <c r="E425" s="168">
        <v>1</v>
      </c>
      <c r="F425" s="168" t="s">
        <v>170</v>
      </c>
      <c r="G425" s="168" t="s">
        <v>171</v>
      </c>
      <c r="H425" s="169">
        <v>44411</v>
      </c>
    </row>
    <row r="426" spans="1:8" x14ac:dyDescent="0.35">
      <c r="A426" s="168">
        <v>425</v>
      </c>
      <c r="B426" s="168" t="s">
        <v>169</v>
      </c>
      <c r="C426" s="168">
        <v>41.4</v>
      </c>
      <c r="D426" s="168">
        <v>1.5</v>
      </c>
      <c r="E426" s="168">
        <v>1</v>
      </c>
      <c r="F426" s="168" t="s">
        <v>170</v>
      </c>
      <c r="G426" s="168" t="s">
        <v>171</v>
      </c>
      <c r="H426" s="169">
        <v>44411</v>
      </c>
    </row>
    <row r="427" spans="1:8" x14ac:dyDescent="0.35">
      <c r="A427" s="168">
        <v>426</v>
      </c>
      <c r="B427" s="168" t="s">
        <v>169</v>
      </c>
      <c r="C427" s="168">
        <v>16.7</v>
      </c>
      <c r="D427" s="168">
        <v>0.1</v>
      </c>
      <c r="E427" s="168">
        <v>1</v>
      </c>
      <c r="F427" s="168" t="s">
        <v>170</v>
      </c>
      <c r="G427" s="168" t="s">
        <v>171</v>
      </c>
      <c r="H427" s="169">
        <v>44411</v>
      </c>
    </row>
    <row r="428" spans="1:8" x14ac:dyDescent="0.35">
      <c r="A428" s="168">
        <v>427</v>
      </c>
      <c r="B428" s="168" t="s">
        <v>169</v>
      </c>
      <c r="C428" s="168">
        <v>23.4</v>
      </c>
      <c r="D428" s="168">
        <v>0.4</v>
      </c>
      <c r="E428" s="168">
        <v>1</v>
      </c>
      <c r="F428" s="168" t="s">
        <v>170</v>
      </c>
      <c r="G428" s="168" t="s">
        <v>171</v>
      </c>
      <c r="H428" s="169">
        <v>44411</v>
      </c>
    </row>
    <row r="429" spans="1:8" x14ac:dyDescent="0.35">
      <c r="A429" s="168">
        <v>428</v>
      </c>
      <c r="B429" s="168" t="s">
        <v>169</v>
      </c>
      <c r="C429" s="168">
        <v>25</v>
      </c>
      <c r="D429" s="168">
        <v>0.5</v>
      </c>
      <c r="E429" s="168">
        <v>1</v>
      </c>
      <c r="F429" s="168" t="s">
        <v>170</v>
      </c>
      <c r="G429" s="168" t="s">
        <v>171</v>
      </c>
      <c r="H429" s="169">
        <v>44411</v>
      </c>
    </row>
    <row r="430" spans="1:8" x14ac:dyDescent="0.35">
      <c r="A430" s="168">
        <v>429</v>
      </c>
      <c r="B430" s="168" t="s">
        <v>169</v>
      </c>
      <c r="C430" s="168">
        <v>18.100000000000001</v>
      </c>
      <c r="D430" s="168">
        <v>0.15</v>
      </c>
      <c r="E430" s="168">
        <v>1</v>
      </c>
      <c r="F430" s="168" t="s">
        <v>170</v>
      </c>
      <c r="G430" s="168" t="s">
        <v>171</v>
      </c>
      <c r="H430" s="169">
        <v>44411</v>
      </c>
    </row>
    <row r="431" spans="1:8" x14ac:dyDescent="0.35">
      <c r="A431" s="168">
        <v>430</v>
      </c>
      <c r="B431" s="168" t="s">
        <v>169</v>
      </c>
      <c r="C431" s="168">
        <v>26.1</v>
      </c>
      <c r="D431" s="168">
        <v>0.5</v>
      </c>
      <c r="E431" s="168">
        <v>1</v>
      </c>
      <c r="F431" s="168" t="s">
        <v>170</v>
      </c>
      <c r="G431" s="168" t="s">
        <v>171</v>
      </c>
      <c r="H431" s="169">
        <v>44411</v>
      </c>
    </row>
    <row r="432" spans="1:8" x14ac:dyDescent="0.35">
      <c r="A432" s="168">
        <v>431</v>
      </c>
      <c r="B432" s="168" t="s">
        <v>169</v>
      </c>
      <c r="C432" s="168">
        <v>17</v>
      </c>
      <c r="D432" s="168">
        <v>0.15</v>
      </c>
      <c r="E432" s="168">
        <v>1</v>
      </c>
      <c r="F432" s="168" t="s">
        <v>170</v>
      </c>
      <c r="G432" s="168" t="s">
        <v>171</v>
      </c>
      <c r="H432" s="169">
        <v>44411</v>
      </c>
    </row>
    <row r="433" spans="1:8" x14ac:dyDescent="0.35">
      <c r="A433" s="168">
        <v>432</v>
      </c>
      <c r="B433" s="168" t="s">
        <v>169</v>
      </c>
      <c r="C433" s="168">
        <v>50.3</v>
      </c>
      <c r="D433" s="168">
        <v>2.1</v>
      </c>
      <c r="E433" s="168">
        <v>1</v>
      </c>
      <c r="F433" s="168" t="s">
        <v>170</v>
      </c>
      <c r="G433" s="168" t="s">
        <v>171</v>
      </c>
      <c r="H433" s="169">
        <v>44411</v>
      </c>
    </row>
    <row r="434" spans="1:8" x14ac:dyDescent="0.35">
      <c r="A434" s="168">
        <v>433</v>
      </c>
      <c r="B434" s="168" t="s">
        <v>169</v>
      </c>
      <c r="C434" s="168">
        <v>68.8</v>
      </c>
      <c r="D434" s="168">
        <v>3.8</v>
      </c>
      <c r="E434" s="168">
        <v>1</v>
      </c>
      <c r="F434" s="168" t="s">
        <v>170</v>
      </c>
      <c r="G434" s="168" t="s">
        <v>171</v>
      </c>
      <c r="H434" s="169">
        <v>44411</v>
      </c>
    </row>
    <row r="435" spans="1:8" x14ac:dyDescent="0.35">
      <c r="A435" s="168">
        <v>434</v>
      </c>
      <c r="B435" s="168" t="s">
        <v>169</v>
      </c>
      <c r="C435" s="168">
        <v>33.1</v>
      </c>
      <c r="D435" s="168">
        <v>0.9</v>
      </c>
      <c r="E435" s="168">
        <v>1</v>
      </c>
      <c r="F435" s="168" t="s">
        <v>170</v>
      </c>
      <c r="G435" s="168" t="s">
        <v>171</v>
      </c>
      <c r="H435" s="169">
        <v>44411</v>
      </c>
    </row>
    <row r="436" spans="1:8" x14ac:dyDescent="0.35">
      <c r="A436" s="168">
        <v>435</v>
      </c>
      <c r="B436" s="168" t="s">
        <v>169</v>
      </c>
      <c r="C436" s="168">
        <v>37</v>
      </c>
      <c r="D436" s="168">
        <v>1.2</v>
      </c>
      <c r="E436" s="168">
        <v>1</v>
      </c>
      <c r="F436" s="168" t="s">
        <v>170</v>
      </c>
      <c r="G436" s="168" t="s">
        <v>171</v>
      </c>
      <c r="H436" s="169">
        <v>44411</v>
      </c>
    </row>
    <row r="437" spans="1:8" x14ac:dyDescent="0.35">
      <c r="A437" s="168">
        <v>436</v>
      </c>
      <c r="B437" s="168" t="s">
        <v>169</v>
      </c>
      <c r="C437" s="168">
        <v>53.1</v>
      </c>
      <c r="D437" s="168">
        <v>2.4</v>
      </c>
      <c r="E437" s="168">
        <v>1</v>
      </c>
      <c r="F437" s="168" t="s">
        <v>170</v>
      </c>
      <c r="G437" s="168" t="s">
        <v>171</v>
      </c>
      <c r="H437" s="169">
        <v>44411</v>
      </c>
    </row>
    <row r="438" spans="1:8" x14ac:dyDescent="0.35">
      <c r="A438" s="168">
        <v>437</v>
      </c>
      <c r="B438" s="168" t="s">
        <v>169</v>
      </c>
      <c r="C438" s="168">
        <v>17.100000000000001</v>
      </c>
      <c r="D438" s="168">
        <v>0.15</v>
      </c>
      <c r="E438" s="168">
        <v>1</v>
      </c>
      <c r="F438" s="168" t="s">
        <v>170</v>
      </c>
      <c r="G438" s="168" t="s">
        <v>171</v>
      </c>
      <c r="H438" s="169">
        <v>44411</v>
      </c>
    </row>
    <row r="439" spans="1:8" x14ac:dyDescent="0.35">
      <c r="A439" s="168">
        <v>438</v>
      </c>
      <c r="B439" s="168" t="s">
        <v>169</v>
      </c>
      <c r="C439" s="168">
        <v>32</v>
      </c>
      <c r="D439" s="168">
        <v>0.8</v>
      </c>
      <c r="E439" s="168">
        <v>1</v>
      </c>
      <c r="F439" s="168" t="s">
        <v>170</v>
      </c>
      <c r="G439" s="168" t="s">
        <v>171</v>
      </c>
      <c r="H439" s="169">
        <v>44411</v>
      </c>
    </row>
    <row r="440" spans="1:8" x14ac:dyDescent="0.35">
      <c r="A440" s="168">
        <v>439</v>
      </c>
      <c r="B440" s="168" t="s">
        <v>169</v>
      </c>
      <c r="C440" s="168">
        <v>38.1</v>
      </c>
      <c r="D440" s="168">
        <v>1.2</v>
      </c>
      <c r="E440" s="168">
        <v>1</v>
      </c>
      <c r="F440" s="168" t="s">
        <v>170</v>
      </c>
      <c r="G440" s="168" t="s">
        <v>171</v>
      </c>
      <c r="H440" s="169">
        <v>44411</v>
      </c>
    </row>
    <row r="441" spans="1:8" x14ac:dyDescent="0.35">
      <c r="A441" s="168">
        <v>440</v>
      </c>
      <c r="B441" s="168" t="s">
        <v>169</v>
      </c>
      <c r="C441" s="168">
        <v>37.1</v>
      </c>
      <c r="D441" s="168">
        <v>1.2</v>
      </c>
      <c r="E441" s="168">
        <v>1</v>
      </c>
      <c r="F441" s="168" t="s">
        <v>170</v>
      </c>
      <c r="G441" s="168" t="s">
        <v>171</v>
      </c>
      <c r="H441" s="169">
        <v>44411</v>
      </c>
    </row>
    <row r="442" spans="1:8" x14ac:dyDescent="0.35">
      <c r="A442" s="168">
        <v>441</v>
      </c>
      <c r="B442" s="168" t="s">
        <v>169</v>
      </c>
      <c r="C442" s="168">
        <v>23.1</v>
      </c>
      <c r="D442" s="168">
        <v>0.4</v>
      </c>
      <c r="E442" s="168">
        <v>1</v>
      </c>
      <c r="F442" s="168" t="s">
        <v>170</v>
      </c>
      <c r="G442" s="168" t="s">
        <v>171</v>
      </c>
      <c r="H442" s="169">
        <v>44411</v>
      </c>
    </row>
    <row r="443" spans="1:8" x14ac:dyDescent="0.35">
      <c r="A443" s="168">
        <v>442</v>
      </c>
      <c r="B443" s="168" t="s">
        <v>169</v>
      </c>
      <c r="C443" s="168">
        <v>27.2</v>
      </c>
      <c r="D443" s="168">
        <v>0.6</v>
      </c>
      <c r="E443" s="168">
        <v>1</v>
      </c>
      <c r="F443" s="168" t="s">
        <v>170</v>
      </c>
      <c r="G443" s="168" t="s">
        <v>171</v>
      </c>
      <c r="H443" s="169">
        <v>44411</v>
      </c>
    </row>
    <row r="444" spans="1:8" x14ac:dyDescent="0.35">
      <c r="A444" s="168">
        <v>443</v>
      </c>
      <c r="B444" s="168" t="s">
        <v>169</v>
      </c>
      <c r="C444" s="168">
        <v>37.1</v>
      </c>
      <c r="D444" s="168">
        <v>1.2</v>
      </c>
      <c r="E444" s="168">
        <v>1</v>
      </c>
      <c r="F444" s="168" t="s">
        <v>170</v>
      </c>
      <c r="G444" s="168" t="s">
        <v>171</v>
      </c>
      <c r="H444" s="169">
        <v>44411</v>
      </c>
    </row>
    <row r="445" spans="1:8" x14ac:dyDescent="0.35">
      <c r="A445" s="168">
        <v>444</v>
      </c>
      <c r="B445" s="168" t="s">
        <v>169</v>
      </c>
      <c r="C445" s="168">
        <v>25.1</v>
      </c>
      <c r="D445" s="168">
        <v>0.5</v>
      </c>
      <c r="E445" s="168">
        <v>1</v>
      </c>
      <c r="F445" s="168" t="s">
        <v>170</v>
      </c>
      <c r="G445" s="168" t="s">
        <v>171</v>
      </c>
      <c r="H445" s="169">
        <v>44411</v>
      </c>
    </row>
    <row r="446" spans="1:8" x14ac:dyDescent="0.35">
      <c r="A446" s="168">
        <v>445</v>
      </c>
      <c r="B446" s="168" t="s">
        <v>169</v>
      </c>
      <c r="C446" s="168">
        <v>25.1</v>
      </c>
      <c r="D446" s="168">
        <v>0.5</v>
      </c>
      <c r="E446" s="168">
        <v>1</v>
      </c>
      <c r="F446" s="168" t="s">
        <v>170</v>
      </c>
      <c r="G446" s="168" t="s">
        <v>171</v>
      </c>
      <c r="H446" s="169">
        <v>44411</v>
      </c>
    </row>
    <row r="447" spans="1:8" x14ac:dyDescent="0.35">
      <c r="A447" s="168">
        <v>446</v>
      </c>
      <c r="B447" s="168" t="s">
        <v>169</v>
      </c>
      <c r="C447" s="168">
        <v>28</v>
      </c>
      <c r="D447" s="168">
        <v>0.6</v>
      </c>
      <c r="E447" s="168">
        <v>1</v>
      </c>
      <c r="F447" s="168" t="s">
        <v>170</v>
      </c>
      <c r="G447" s="168" t="s">
        <v>171</v>
      </c>
      <c r="H447" s="169">
        <v>44411</v>
      </c>
    </row>
    <row r="448" spans="1:8" x14ac:dyDescent="0.35">
      <c r="A448" s="168">
        <v>447</v>
      </c>
      <c r="B448" s="168" t="s">
        <v>169</v>
      </c>
      <c r="C448" s="168">
        <v>42.1</v>
      </c>
      <c r="D448" s="168">
        <v>1.5</v>
      </c>
      <c r="E448" s="168">
        <v>1</v>
      </c>
      <c r="F448" s="168" t="s">
        <v>170</v>
      </c>
      <c r="G448" s="168" t="s">
        <v>171</v>
      </c>
      <c r="H448" s="169">
        <v>44411</v>
      </c>
    </row>
    <row r="449" spans="1:8" x14ac:dyDescent="0.35">
      <c r="A449" s="168">
        <v>448</v>
      </c>
      <c r="B449" s="168" t="s">
        <v>169</v>
      </c>
      <c r="C449" s="168">
        <v>44</v>
      </c>
      <c r="D449" s="168">
        <v>1.65</v>
      </c>
      <c r="E449" s="168">
        <v>1</v>
      </c>
      <c r="F449" s="168" t="s">
        <v>170</v>
      </c>
      <c r="G449" s="168" t="s">
        <v>171</v>
      </c>
      <c r="H449" s="169">
        <v>44411</v>
      </c>
    </row>
    <row r="450" spans="1:8" x14ac:dyDescent="0.35">
      <c r="A450" s="168">
        <v>449</v>
      </c>
      <c r="B450" s="168" t="s">
        <v>169</v>
      </c>
      <c r="C450" s="168">
        <v>24.1</v>
      </c>
      <c r="D450" s="168">
        <v>0.4</v>
      </c>
      <c r="E450" s="168">
        <v>1</v>
      </c>
      <c r="F450" s="168" t="s">
        <v>170</v>
      </c>
      <c r="G450" s="168" t="s">
        <v>171</v>
      </c>
      <c r="H450" s="169">
        <v>44411</v>
      </c>
    </row>
    <row r="451" spans="1:8" x14ac:dyDescent="0.35">
      <c r="A451" s="168">
        <v>450</v>
      </c>
      <c r="B451" s="168" t="s">
        <v>169</v>
      </c>
      <c r="C451" s="168">
        <v>32.799999999999997</v>
      </c>
      <c r="D451" s="168">
        <v>0.8</v>
      </c>
      <c r="E451" s="168">
        <v>1</v>
      </c>
      <c r="F451" s="168" t="s">
        <v>170</v>
      </c>
      <c r="G451" s="168" t="s">
        <v>171</v>
      </c>
      <c r="H451" s="169">
        <v>44411</v>
      </c>
    </row>
    <row r="452" spans="1:8" x14ac:dyDescent="0.35">
      <c r="A452" s="168">
        <v>451</v>
      </c>
      <c r="B452" s="168" t="s">
        <v>169</v>
      </c>
      <c r="C452" s="168">
        <v>46</v>
      </c>
      <c r="D452" s="168">
        <v>1.8</v>
      </c>
      <c r="E452" s="168">
        <v>1</v>
      </c>
      <c r="F452" s="168" t="s">
        <v>170</v>
      </c>
      <c r="G452" s="168" t="s">
        <v>171</v>
      </c>
      <c r="H452" s="169">
        <v>44411</v>
      </c>
    </row>
    <row r="453" spans="1:8" x14ac:dyDescent="0.35">
      <c r="A453" s="168">
        <v>452</v>
      </c>
      <c r="B453" s="168" t="s">
        <v>169</v>
      </c>
      <c r="C453" s="168">
        <v>56.6</v>
      </c>
      <c r="D453" s="168">
        <v>2.6</v>
      </c>
      <c r="E453" s="168">
        <v>1</v>
      </c>
      <c r="F453" s="168" t="s">
        <v>170</v>
      </c>
      <c r="G453" s="168" t="s">
        <v>171</v>
      </c>
      <c r="H453" s="169">
        <v>44411</v>
      </c>
    </row>
    <row r="454" spans="1:8" x14ac:dyDescent="0.35">
      <c r="A454" s="168">
        <v>453</v>
      </c>
      <c r="B454" s="168" t="s">
        <v>169</v>
      </c>
      <c r="C454" s="168">
        <v>36.200000000000003</v>
      </c>
      <c r="D454" s="168">
        <v>1.05</v>
      </c>
      <c r="E454" s="168">
        <v>1</v>
      </c>
      <c r="F454" s="168" t="s">
        <v>170</v>
      </c>
      <c r="G454" s="168" t="s">
        <v>171</v>
      </c>
      <c r="H454" s="169">
        <v>44411</v>
      </c>
    </row>
    <row r="455" spans="1:8" x14ac:dyDescent="0.35">
      <c r="A455" s="168">
        <v>454</v>
      </c>
      <c r="B455" s="168" t="s">
        <v>169</v>
      </c>
      <c r="C455" s="168">
        <v>32.5</v>
      </c>
      <c r="D455" s="168">
        <v>0.8</v>
      </c>
      <c r="E455" s="168">
        <v>1</v>
      </c>
      <c r="F455" s="168" t="s">
        <v>170</v>
      </c>
      <c r="G455" s="168" t="s">
        <v>171</v>
      </c>
      <c r="H455" s="169">
        <v>44411</v>
      </c>
    </row>
    <row r="456" spans="1:8" x14ac:dyDescent="0.35">
      <c r="A456" s="168">
        <v>455</v>
      </c>
      <c r="B456" s="168" t="s">
        <v>169</v>
      </c>
      <c r="C456" s="168">
        <v>27.8</v>
      </c>
      <c r="D456" s="168">
        <v>0.6</v>
      </c>
      <c r="E456" s="168">
        <v>1</v>
      </c>
      <c r="F456" s="168" t="s">
        <v>170</v>
      </c>
      <c r="G456" s="168" t="s">
        <v>171</v>
      </c>
      <c r="H456" s="169">
        <v>44411</v>
      </c>
    </row>
    <row r="457" spans="1:8" x14ac:dyDescent="0.35">
      <c r="A457" s="168">
        <v>456</v>
      </c>
      <c r="B457" s="168" t="s">
        <v>169</v>
      </c>
      <c r="C457" s="168">
        <v>23.3</v>
      </c>
      <c r="D457" s="168">
        <v>0.4</v>
      </c>
      <c r="E457" s="168">
        <v>1</v>
      </c>
      <c r="F457" s="168" t="s">
        <v>170</v>
      </c>
      <c r="G457" s="168" t="s">
        <v>171</v>
      </c>
      <c r="H457" s="169">
        <v>44411</v>
      </c>
    </row>
    <row r="458" spans="1:8" x14ac:dyDescent="0.35">
      <c r="A458" s="168">
        <v>457</v>
      </c>
      <c r="B458" s="168" t="s">
        <v>169</v>
      </c>
      <c r="C458" s="168">
        <v>32.1</v>
      </c>
      <c r="D458" s="168">
        <v>0.8</v>
      </c>
      <c r="E458" s="168">
        <v>1</v>
      </c>
      <c r="F458" s="168" t="s">
        <v>170</v>
      </c>
      <c r="G458" s="168" t="s">
        <v>171</v>
      </c>
      <c r="H458" s="169">
        <v>44411</v>
      </c>
    </row>
    <row r="459" spans="1:8" x14ac:dyDescent="0.35">
      <c r="A459" s="168">
        <v>458</v>
      </c>
      <c r="B459" s="168" t="s">
        <v>169</v>
      </c>
      <c r="C459" s="168">
        <v>33</v>
      </c>
      <c r="D459" s="168">
        <v>0.9</v>
      </c>
      <c r="E459" s="168">
        <v>1</v>
      </c>
      <c r="F459" s="168" t="s">
        <v>170</v>
      </c>
      <c r="G459" s="168" t="s">
        <v>171</v>
      </c>
      <c r="H459" s="169">
        <v>44411</v>
      </c>
    </row>
    <row r="460" spans="1:8" x14ac:dyDescent="0.35">
      <c r="A460" s="168">
        <v>459</v>
      </c>
      <c r="B460" s="168" t="s">
        <v>169</v>
      </c>
      <c r="C460" s="168">
        <v>33.6</v>
      </c>
      <c r="D460" s="168">
        <v>0.9</v>
      </c>
      <c r="E460" s="168">
        <v>1</v>
      </c>
      <c r="F460" s="168" t="s">
        <v>170</v>
      </c>
      <c r="G460" s="168" t="s">
        <v>171</v>
      </c>
      <c r="H460" s="169">
        <v>44411</v>
      </c>
    </row>
    <row r="461" spans="1:8" x14ac:dyDescent="0.35">
      <c r="A461" s="168">
        <v>460</v>
      </c>
      <c r="B461" s="168" t="s">
        <v>169</v>
      </c>
      <c r="C461" s="168">
        <v>36.4</v>
      </c>
      <c r="D461" s="168">
        <v>1.05</v>
      </c>
      <c r="E461" s="168">
        <v>1</v>
      </c>
      <c r="F461" s="168" t="s">
        <v>170</v>
      </c>
      <c r="G461" s="168" t="s">
        <v>171</v>
      </c>
      <c r="H461" s="169">
        <v>44411</v>
      </c>
    </row>
    <row r="462" spans="1:8" x14ac:dyDescent="0.35">
      <c r="A462" s="168">
        <v>461</v>
      </c>
      <c r="B462" s="168" t="s">
        <v>169</v>
      </c>
      <c r="C462" s="168">
        <v>46</v>
      </c>
      <c r="D462" s="168">
        <v>1.8</v>
      </c>
      <c r="E462" s="168">
        <v>1</v>
      </c>
      <c r="F462" s="168" t="s">
        <v>170</v>
      </c>
      <c r="G462" s="168" t="s">
        <v>171</v>
      </c>
      <c r="H462" s="169">
        <v>44411</v>
      </c>
    </row>
    <row r="463" spans="1:8" x14ac:dyDescent="0.35">
      <c r="A463" s="168">
        <v>462</v>
      </c>
      <c r="B463" s="168" t="s">
        <v>169</v>
      </c>
      <c r="C463" s="168">
        <v>30</v>
      </c>
      <c r="D463" s="168">
        <v>0.7</v>
      </c>
      <c r="E463" s="168">
        <v>1</v>
      </c>
      <c r="F463" s="168" t="s">
        <v>170</v>
      </c>
      <c r="G463" s="168" t="s">
        <v>171</v>
      </c>
      <c r="H463" s="169">
        <v>44411</v>
      </c>
    </row>
    <row r="464" spans="1:8" x14ac:dyDescent="0.35">
      <c r="A464" s="168">
        <v>463</v>
      </c>
      <c r="B464" s="168" t="s">
        <v>169</v>
      </c>
      <c r="C464" s="168">
        <v>25.1</v>
      </c>
      <c r="D464" s="168">
        <v>0.5</v>
      </c>
      <c r="E464" s="168">
        <v>1</v>
      </c>
      <c r="F464" s="168" t="s">
        <v>170</v>
      </c>
      <c r="G464" s="168" t="s">
        <v>171</v>
      </c>
      <c r="H464" s="169">
        <v>44411</v>
      </c>
    </row>
    <row r="465" spans="1:8" x14ac:dyDescent="0.35">
      <c r="A465" s="168">
        <v>464</v>
      </c>
      <c r="B465" s="168" t="s">
        <v>169</v>
      </c>
      <c r="C465" s="168">
        <v>27.1</v>
      </c>
      <c r="D465" s="168">
        <v>0.6</v>
      </c>
      <c r="E465" s="168">
        <v>1</v>
      </c>
      <c r="F465" s="168" t="s">
        <v>170</v>
      </c>
      <c r="G465" s="168" t="s">
        <v>171</v>
      </c>
      <c r="H465" s="169">
        <v>44411</v>
      </c>
    </row>
    <row r="466" spans="1:8" x14ac:dyDescent="0.35">
      <c r="A466" s="168">
        <v>465</v>
      </c>
      <c r="B466" s="168" t="s">
        <v>169</v>
      </c>
      <c r="C466" s="168">
        <v>29.1</v>
      </c>
      <c r="D466" s="168">
        <v>0.7</v>
      </c>
      <c r="E466" s="168">
        <v>1</v>
      </c>
      <c r="F466" s="168" t="s">
        <v>170</v>
      </c>
      <c r="G466" s="168" t="s">
        <v>171</v>
      </c>
      <c r="H466" s="169">
        <v>44411</v>
      </c>
    </row>
    <row r="467" spans="1:8" x14ac:dyDescent="0.35">
      <c r="A467" s="168">
        <v>466</v>
      </c>
      <c r="B467" s="168" t="s">
        <v>169</v>
      </c>
      <c r="C467" s="168">
        <v>19.100000000000001</v>
      </c>
      <c r="D467" s="168">
        <v>0.2</v>
      </c>
      <c r="E467" s="168">
        <v>1</v>
      </c>
      <c r="F467" s="168" t="s">
        <v>170</v>
      </c>
      <c r="G467" s="168" t="s">
        <v>171</v>
      </c>
      <c r="H467" s="169">
        <v>44411</v>
      </c>
    </row>
    <row r="468" spans="1:8" x14ac:dyDescent="0.35">
      <c r="A468" s="168">
        <v>467</v>
      </c>
      <c r="B468" s="168" t="s">
        <v>169</v>
      </c>
      <c r="C468" s="168">
        <v>16.100000000000001</v>
      </c>
      <c r="D468" s="168">
        <v>0.1</v>
      </c>
      <c r="E468" s="168">
        <v>1</v>
      </c>
      <c r="F468" s="168" t="s">
        <v>170</v>
      </c>
      <c r="G468" s="168" t="s">
        <v>171</v>
      </c>
      <c r="H468" s="169">
        <v>44411</v>
      </c>
    </row>
    <row r="469" spans="1:8" x14ac:dyDescent="0.35">
      <c r="A469" s="168">
        <v>468</v>
      </c>
      <c r="B469" s="168" t="s">
        <v>169</v>
      </c>
      <c r="C469" s="168">
        <v>31.1</v>
      </c>
      <c r="D469" s="168">
        <v>0.8</v>
      </c>
      <c r="E469" s="168">
        <v>1</v>
      </c>
      <c r="F469" s="168" t="s">
        <v>170</v>
      </c>
      <c r="G469" s="168" t="s">
        <v>171</v>
      </c>
      <c r="H469" s="169">
        <v>44411</v>
      </c>
    </row>
    <row r="470" spans="1:8" x14ac:dyDescent="0.35">
      <c r="A470" s="168">
        <v>469</v>
      </c>
      <c r="B470" s="168" t="s">
        <v>169</v>
      </c>
      <c r="C470" s="168">
        <v>33</v>
      </c>
      <c r="D470" s="168">
        <v>0.9</v>
      </c>
      <c r="E470" s="168">
        <v>1</v>
      </c>
      <c r="F470" s="168" t="s">
        <v>170</v>
      </c>
      <c r="G470" s="168" t="s">
        <v>171</v>
      </c>
      <c r="H470" s="169">
        <v>44411</v>
      </c>
    </row>
    <row r="471" spans="1:8" x14ac:dyDescent="0.35">
      <c r="A471" s="168">
        <v>470</v>
      </c>
      <c r="B471" s="168" t="s">
        <v>169</v>
      </c>
      <c r="C471" s="168">
        <v>44.9</v>
      </c>
      <c r="D471" s="168">
        <v>1.65</v>
      </c>
      <c r="E471" s="168">
        <v>1</v>
      </c>
      <c r="F471" s="168" t="s">
        <v>170</v>
      </c>
      <c r="G471" s="168" t="s">
        <v>171</v>
      </c>
      <c r="H471" s="169">
        <v>44411</v>
      </c>
    </row>
    <row r="472" spans="1:8" x14ac:dyDescent="0.35">
      <c r="A472" s="168">
        <v>471</v>
      </c>
      <c r="B472" s="168" t="s">
        <v>169</v>
      </c>
      <c r="C472" s="168">
        <v>28.9</v>
      </c>
      <c r="D472" s="168">
        <v>0.6</v>
      </c>
      <c r="E472" s="168">
        <v>1</v>
      </c>
      <c r="F472" s="168" t="s">
        <v>170</v>
      </c>
      <c r="G472" s="168" t="s">
        <v>171</v>
      </c>
      <c r="H472" s="169">
        <v>44411</v>
      </c>
    </row>
    <row r="473" spans="1:8" x14ac:dyDescent="0.35">
      <c r="A473" s="168">
        <v>472</v>
      </c>
      <c r="B473" s="168" t="s">
        <v>169</v>
      </c>
      <c r="C473" s="168">
        <v>31.2</v>
      </c>
      <c r="D473" s="168">
        <v>0.8</v>
      </c>
      <c r="E473" s="168">
        <v>1</v>
      </c>
      <c r="F473" s="168" t="s">
        <v>170</v>
      </c>
      <c r="G473" s="168" t="s">
        <v>171</v>
      </c>
      <c r="H473" s="169">
        <v>44411</v>
      </c>
    </row>
    <row r="474" spans="1:8" x14ac:dyDescent="0.35">
      <c r="A474" s="168">
        <v>473</v>
      </c>
      <c r="B474" s="168" t="s">
        <v>169</v>
      </c>
      <c r="C474" s="168">
        <v>33</v>
      </c>
      <c r="D474" s="168">
        <v>0.9</v>
      </c>
      <c r="E474" s="168">
        <v>1</v>
      </c>
      <c r="F474" s="168" t="s">
        <v>170</v>
      </c>
      <c r="G474" s="168" t="s">
        <v>171</v>
      </c>
      <c r="H474" s="169">
        <v>44411</v>
      </c>
    </row>
    <row r="475" spans="1:8" x14ac:dyDescent="0.35">
      <c r="A475" s="168">
        <v>474</v>
      </c>
      <c r="B475" s="168" t="s">
        <v>169</v>
      </c>
      <c r="C475" s="168">
        <v>21.7</v>
      </c>
      <c r="D475" s="168">
        <v>0.3</v>
      </c>
      <c r="E475" s="168">
        <v>1</v>
      </c>
      <c r="F475" s="168" t="s">
        <v>170</v>
      </c>
      <c r="G475" s="168" t="s">
        <v>171</v>
      </c>
      <c r="H475" s="169">
        <v>44411</v>
      </c>
    </row>
    <row r="476" spans="1:8" x14ac:dyDescent="0.35">
      <c r="A476" s="168">
        <v>475</v>
      </c>
      <c r="B476" s="168" t="s">
        <v>169</v>
      </c>
      <c r="C476" s="168">
        <v>25.7</v>
      </c>
      <c r="D476" s="168">
        <v>0.5</v>
      </c>
      <c r="E476" s="168">
        <v>1</v>
      </c>
      <c r="F476" s="168" t="s">
        <v>170</v>
      </c>
      <c r="G476" s="168" t="s">
        <v>171</v>
      </c>
      <c r="H476" s="169">
        <v>44411</v>
      </c>
    </row>
    <row r="477" spans="1:8" x14ac:dyDescent="0.35">
      <c r="A477" s="168">
        <v>476</v>
      </c>
      <c r="B477" s="168" t="s">
        <v>169</v>
      </c>
      <c r="C477" s="168">
        <v>33.9</v>
      </c>
      <c r="D477" s="168">
        <v>0.9</v>
      </c>
      <c r="E477" s="168">
        <v>1</v>
      </c>
      <c r="F477" s="168" t="s">
        <v>170</v>
      </c>
      <c r="G477" s="168" t="s">
        <v>171</v>
      </c>
      <c r="H477" s="169">
        <v>44411</v>
      </c>
    </row>
    <row r="478" spans="1:8" x14ac:dyDescent="0.35">
      <c r="A478" s="168">
        <v>477</v>
      </c>
      <c r="B478" s="168" t="s">
        <v>169</v>
      </c>
      <c r="C478" s="168">
        <v>22.7</v>
      </c>
      <c r="D478" s="168">
        <v>0.3</v>
      </c>
      <c r="E478" s="168">
        <v>1</v>
      </c>
      <c r="F478" s="168" t="s">
        <v>170</v>
      </c>
      <c r="G478" s="168" t="s">
        <v>171</v>
      </c>
      <c r="H478" s="169">
        <v>44411</v>
      </c>
    </row>
    <row r="479" spans="1:8" x14ac:dyDescent="0.35">
      <c r="A479" s="168">
        <v>478</v>
      </c>
      <c r="B479" s="168" t="s">
        <v>169</v>
      </c>
      <c r="C479" s="168">
        <v>28.4</v>
      </c>
      <c r="D479" s="168">
        <v>0.6</v>
      </c>
      <c r="E479" s="168">
        <v>1</v>
      </c>
      <c r="F479" s="168" t="s">
        <v>170</v>
      </c>
      <c r="G479" s="168" t="s">
        <v>171</v>
      </c>
      <c r="H479" s="169">
        <v>44411</v>
      </c>
    </row>
    <row r="480" spans="1:8" x14ac:dyDescent="0.35">
      <c r="A480" s="168">
        <v>479</v>
      </c>
      <c r="B480" s="168" t="s">
        <v>169</v>
      </c>
      <c r="C480" s="168">
        <v>29</v>
      </c>
      <c r="D480" s="168">
        <v>0.7</v>
      </c>
      <c r="E480" s="168">
        <v>1</v>
      </c>
      <c r="F480" s="168" t="s">
        <v>170</v>
      </c>
      <c r="G480" s="168" t="s">
        <v>171</v>
      </c>
      <c r="H480" s="169">
        <v>44411</v>
      </c>
    </row>
    <row r="481" spans="1:8" x14ac:dyDescent="0.35">
      <c r="A481" s="168">
        <v>480</v>
      </c>
      <c r="B481" s="168" t="s">
        <v>169</v>
      </c>
      <c r="C481" s="168">
        <v>24</v>
      </c>
      <c r="D481" s="168">
        <v>0.4</v>
      </c>
      <c r="E481" s="168">
        <v>1</v>
      </c>
      <c r="F481" s="168" t="s">
        <v>170</v>
      </c>
      <c r="G481" s="168" t="s">
        <v>171</v>
      </c>
      <c r="H481" s="169">
        <v>44411</v>
      </c>
    </row>
    <row r="482" spans="1:8" x14ac:dyDescent="0.35">
      <c r="A482" s="168">
        <v>481</v>
      </c>
      <c r="B482" s="168" t="s">
        <v>169</v>
      </c>
      <c r="C482" s="168">
        <v>30.9</v>
      </c>
      <c r="D482" s="168">
        <v>0.7</v>
      </c>
      <c r="E482" s="168">
        <v>1</v>
      </c>
      <c r="F482" s="168" t="s">
        <v>170</v>
      </c>
      <c r="G482" s="168" t="s">
        <v>171</v>
      </c>
      <c r="H482" s="169">
        <v>44411</v>
      </c>
    </row>
    <row r="483" spans="1:8" x14ac:dyDescent="0.35">
      <c r="A483" s="168">
        <v>482</v>
      </c>
      <c r="B483" s="168" t="s">
        <v>169</v>
      </c>
      <c r="C483" s="168">
        <v>33.4</v>
      </c>
      <c r="D483" s="168">
        <v>0.9</v>
      </c>
      <c r="E483" s="168">
        <v>1</v>
      </c>
      <c r="F483" s="168" t="s">
        <v>170</v>
      </c>
      <c r="G483" s="168" t="s">
        <v>171</v>
      </c>
      <c r="H483" s="169">
        <v>44411</v>
      </c>
    </row>
    <row r="484" spans="1:8" x14ac:dyDescent="0.35">
      <c r="A484" s="168">
        <v>483</v>
      </c>
      <c r="B484" s="168" t="s">
        <v>169</v>
      </c>
      <c r="C484" s="168">
        <v>32</v>
      </c>
      <c r="D484" s="168">
        <v>0.8</v>
      </c>
      <c r="E484" s="168">
        <v>1</v>
      </c>
      <c r="F484" s="168" t="s">
        <v>170</v>
      </c>
      <c r="G484" s="168" t="s">
        <v>171</v>
      </c>
      <c r="H484" s="169">
        <v>44411</v>
      </c>
    </row>
    <row r="485" spans="1:8" x14ac:dyDescent="0.35">
      <c r="A485" s="168">
        <v>484</v>
      </c>
      <c r="B485" s="168" t="s">
        <v>169</v>
      </c>
      <c r="C485" s="168">
        <v>40.1</v>
      </c>
      <c r="D485" s="168">
        <v>1.35</v>
      </c>
      <c r="E485" s="168">
        <v>1</v>
      </c>
      <c r="F485" s="168" t="s">
        <v>170</v>
      </c>
      <c r="G485" s="168" t="s">
        <v>171</v>
      </c>
      <c r="H485" s="169">
        <v>44411</v>
      </c>
    </row>
    <row r="486" spans="1:8" x14ac:dyDescent="0.35">
      <c r="A486" s="168">
        <v>485</v>
      </c>
      <c r="B486" s="168" t="s">
        <v>169</v>
      </c>
      <c r="C486" s="168">
        <v>37.4</v>
      </c>
      <c r="D486" s="168">
        <v>1.2</v>
      </c>
      <c r="E486" s="168">
        <v>1</v>
      </c>
      <c r="F486" s="168" t="s">
        <v>170</v>
      </c>
      <c r="G486" s="168" t="s">
        <v>171</v>
      </c>
      <c r="H486" s="169">
        <v>44411</v>
      </c>
    </row>
    <row r="487" spans="1:8" x14ac:dyDescent="0.35">
      <c r="A487" s="168">
        <v>486</v>
      </c>
      <c r="B487" s="168" t="s">
        <v>169</v>
      </c>
      <c r="C487" s="168">
        <v>26.3</v>
      </c>
      <c r="D487" s="168">
        <v>0.5</v>
      </c>
      <c r="E487" s="168">
        <v>1</v>
      </c>
      <c r="F487" s="168" t="s">
        <v>170</v>
      </c>
      <c r="G487" s="168" t="s">
        <v>171</v>
      </c>
      <c r="H487" s="169">
        <v>44411</v>
      </c>
    </row>
    <row r="488" spans="1:8" x14ac:dyDescent="0.35">
      <c r="A488" s="168">
        <v>487</v>
      </c>
      <c r="B488" s="168" t="s">
        <v>169</v>
      </c>
      <c r="C488" s="168">
        <v>23</v>
      </c>
      <c r="D488" s="168">
        <v>0.4</v>
      </c>
      <c r="E488" s="168">
        <v>1</v>
      </c>
      <c r="F488" s="168" t="s">
        <v>170</v>
      </c>
      <c r="G488" s="168" t="s">
        <v>171</v>
      </c>
      <c r="H488" s="169">
        <v>44411</v>
      </c>
    </row>
    <row r="489" spans="1:8" x14ac:dyDescent="0.35">
      <c r="A489" s="168">
        <v>488</v>
      </c>
      <c r="B489" s="168" t="s">
        <v>169</v>
      </c>
      <c r="C489" s="168">
        <v>29.1</v>
      </c>
      <c r="D489" s="168">
        <v>0.7</v>
      </c>
      <c r="E489" s="168">
        <v>1</v>
      </c>
      <c r="F489" s="168" t="s">
        <v>170</v>
      </c>
      <c r="G489" s="168" t="s">
        <v>171</v>
      </c>
      <c r="H489" s="169">
        <v>44411</v>
      </c>
    </row>
    <row r="490" spans="1:8" x14ac:dyDescent="0.35">
      <c r="A490" s="168">
        <v>489</v>
      </c>
      <c r="B490" s="168" t="s">
        <v>169</v>
      </c>
      <c r="C490" s="168">
        <v>29.1</v>
      </c>
      <c r="D490" s="168">
        <v>0.7</v>
      </c>
      <c r="E490" s="168">
        <v>1</v>
      </c>
      <c r="F490" s="168" t="s">
        <v>170</v>
      </c>
      <c r="G490" s="168" t="s">
        <v>171</v>
      </c>
      <c r="H490" s="169">
        <v>44411</v>
      </c>
    </row>
    <row r="491" spans="1:8" x14ac:dyDescent="0.35">
      <c r="A491" s="168">
        <v>490</v>
      </c>
      <c r="B491" s="168" t="s">
        <v>169</v>
      </c>
      <c r="C491" s="168">
        <v>17.399999999999999</v>
      </c>
      <c r="D491" s="168">
        <v>0.15</v>
      </c>
      <c r="E491" s="168">
        <v>1</v>
      </c>
      <c r="F491" s="168" t="s">
        <v>170</v>
      </c>
      <c r="G491" s="168" t="s">
        <v>171</v>
      </c>
      <c r="H491" s="169">
        <v>44411</v>
      </c>
    </row>
    <row r="492" spans="1:8" x14ac:dyDescent="0.35">
      <c r="A492" s="168">
        <v>491</v>
      </c>
      <c r="B492" s="168" t="s">
        <v>169</v>
      </c>
      <c r="C492" s="168">
        <v>15.3</v>
      </c>
      <c r="D492" s="168">
        <v>0.1</v>
      </c>
      <c r="E492" s="168">
        <v>1</v>
      </c>
      <c r="F492" s="168" t="s">
        <v>170</v>
      </c>
      <c r="G492" s="168" t="s">
        <v>171</v>
      </c>
      <c r="H492" s="169">
        <v>44411</v>
      </c>
    </row>
    <row r="493" spans="1:8" x14ac:dyDescent="0.35">
      <c r="A493" s="168">
        <v>492</v>
      </c>
      <c r="B493" s="168" t="s">
        <v>169</v>
      </c>
      <c r="C493" s="168">
        <v>23.6</v>
      </c>
      <c r="D493" s="168">
        <v>0.4</v>
      </c>
      <c r="E493" s="168">
        <v>1</v>
      </c>
      <c r="F493" s="168" t="s">
        <v>170</v>
      </c>
      <c r="G493" s="168" t="s">
        <v>171</v>
      </c>
      <c r="H493" s="169">
        <v>44411</v>
      </c>
    </row>
    <row r="494" spans="1:8" x14ac:dyDescent="0.35">
      <c r="A494" s="168">
        <v>493</v>
      </c>
      <c r="B494" s="168" t="s">
        <v>169</v>
      </c>
      <c r="C494" s="168">
        <v>21</v>
      </c>
      <c r="D494" s="168">
        <v>0.3</v>
      </c>
      <c r="E494" s="168">
        <v>1</v>
      </c>
      <c r="F494" s="168" t="s">
        <v>170</v>
      </c>
      <c r="G494" s="168" t="s">
        <v>171</v>
      </c>
      <c r="H494" s="169">
        <v>44411</v>
      </c>
    </row>
    <row r="495" spans="1:8" x14ac:dyDescent="0.35">
      <c r="A495" s="168">
        <v>494</v>
      </c>
      <c r="B495" s="168" t="s">
        <v>169</v>
      </c>
      <c r="C495" s="168">
        <v>26.9</v>
      </c>
      <c r="D495" s="168">
        <v>0.5</v>
      </c>
      <c r="E495" s="168">
        <v>1</v>
      </c>
      <c r="F495" s="168" t="s">
        <v>170</v>
      </c>
      <c r="G495" s="168" t="s">
        <v>171</v>
      </c>
      <c r="H495" s="169">
        <v>44411</v>
      </c>
    </row>
    <row r="496" spans="1:8" x14ac:dyDescent="0.35">
      <c r="A496" s="168">
        <v>495</v>
      </c>
      <c r="B496" s="168" t="s">
        <v>169</v>
      </c>
      <c r="C496" s="168">
        <v>30</v>
      </c>
      <c r="D496" s="168">
        <v>0.7</v>
      </c>
      <c r="E496" s="168">
        <v>1</v>
      </c>
      <c r="F496" s="168" t="s">
        <v>170</v>
      </c>
      <c r="G496" s="168" t="s">
        <v>171</v>
      </c>
      <c r="H496" s="169">
        <v>44411</v>
      </c>
    </row>
    <row r="497" spans="1:8" x14ac:dyDescent="0.35">
      <c r="A497" s="168">
        <v>496</v>
      </c>
      <c r="B497" s="168" t="s">
        <v>169</v>
      </c>
      <c r="C497" s="168">
        <v>29</v>
      </c>
      <c r="D497" s="168">
        <v>0.7</v>
      </c>
      <c r="E497" s="168">
        <v>1</v>
      </c>
      <c r="F497" s="168" t="s">
        <v>170</v>
      </c>
      <c r="G497" s="168" t="s">
        <v>171</v>
      </c>
      <c r="H497" s="169">
        <v>44411</v>
      </c>
    </row>
    <row r="498" spans="1:8" x14ac:dyDescent="0.35">
      <c r="A498" s="168">
        <v>497</v>
      </c>
      <c r="B498" s="168" t="s">
        <v>169</v>
      </c>
      <c r="C498" s="168">
        <v>35.5</v>
      </c>
      <c r="D498" s="168">
        <v>1.05</v>
      </c>
      <c r="E498" s="168">
        <v>1</v>
      </c>
      <c r="F498" s="168" t="s">
        <v>170</v>
      </c>
      <c r="G498" s="168" t="s">
        <v>171</v>
      </c>
      <c r="H498" s="169">
        <v>44411</v>
      </c>
    </row>
    <row r="499" spans="1:8" x14ac:dyDescent="0.35">
      <c r="A499" s="168">
        <v>498</v>
      </c>
      <c r="B499" s="168" t="s">
        <v>169</v>
      </c>
      <c r="C499" s="168">
        <v>23.5</v>
      </c>
      <c r="D499" s="168">
        <v>0.4</v>
      </c>
      <c r="E499" s="168">
        <v>1</v>
      </c>
      <c r="F499" s="168" t="s">
        <v>170</v>
      </c>
      <c r="G499" s="168" t="s">
        <v>171</v>
      </c>
      <c r="H499" s="169">
        <v>44411</v>
      </c>
    </row>
    <row r="500" spans="1:8" x14ac:dyDescent="0.35">
      <c r="A500" s="168">
        <v>499</v>
      </c>
      <c r="B500" s="168" t="s">
        <v>169</v>
      </c>
      <c r="C500" s="168">
        <v>49.1</v>
      </c>
      <c r="D500" s="168">
        <v>2.1</v>
      </c>
      <c r="E500" s="168">
        <v>1</v>
      </c>
      <c r="F500" s="168" t="s">
        <v>170</v>
      </c>
      <c r="G500" s="168" t="s">
        <v>171</v>
      </c>
      <c r="H500" s="169">
        <v>44411</v>
      </c>
    </row>
    <row r="501" spans="1:8" x14ac:dyDescent="0.35">
      <c r="A501" s="168">
        <v>500</v>
      </c>
      <c r="B501" s="168" t="s">
        <v>169</v>
      </c>
      <c r="C501" s="168">
        <v>69.099999999999994</v>
      </c>
      <c r="D501" s="168">
        <v>4</v>
      </c>
      <c r="E501" s="168">
        <v>1</v>
      </c>
      <c r="F501" s="168" t="s">
        <v>170</v>
      </c>
      <c r="G501" s="168" t="s">
        <v>171</v>
      </c>
      <c r="H501" s="169">
        <v>44411</v>
      </c>
    </row>
    <row r="502" spans="1:8" x14ac:dyDescent="0.35">
      <c r="A502" s="168">
        <v>501</v>
      </c>
      <c r="B502" s="168" t="s">
        <v>169</v>
      </c>
      <c r="C502" s="168">
        <v>27</v>
      </c>
      <c r="D502" s="168">
        <v>0.6</v>
      </c>
      <c r="E502" s="168">
        <v>1</v>
      </c>
      <c r="F502" s="168" t="s">
        <v>170</v>
      </c>
      <c r="G502" s="168" t="s">
        <v>171</v>
      </c>
      <c r="H502" s="169">
        <v>44411</v>
      </c>
    </row>
    <row r="503" spans="1:8" x14ac:dyDescent="0.35">
      <c r="A503" s="168">
        <v>502</v>
      </c>
      <c r="B503" s="168" t="s">
        <v>169</v>
      </c>
      <c r="C503" s="168">
        <v>25.5</v>
      </c>
      <c r="D503" s="168">
        <v>0.5</v>
      </c>
      <c r="E503" s="168">
        <v>1</v>
      </c>
      <c r="F503" s="168" t="s">
        <v>170</v>
      </c>
      <c r="G503" s="168" t="s">
        <v>171</v>
      </c>
      <c r="H503" s="169">
        <v>44411</v>
      </c>
    </row>
    <row r="504" spans="1:8" x14ac:dyDescent="0.35">
      <c r="A504" s="168">
        <v>503</v>
      </c>
      <c r="B504" s="168" t="s">
        <v>169</v>
      </c>
      <c r="C504" s="168">
        <v>32.9</v>
      </c>
      <c r="D504" s="168">
        <v>0.8</v>
      </c>
      <c r="E504" s="168">
        <v>1</v>
      </c>
      <c r="F504" s="168" t="s">
        <v>170</v>
      </c>
      <c r="G504" s="168" t="s">
        <v>171</v>
      </c>
      <c r="H504" s="169">
        <v>44411</v>
      </c>
    </row>
    <row r="505" spans="1:8" x14ac:dyDescent="0.35">
      <c r="A505" s="168">
        <v>504</v>
      </c>
      <c r="B505" s="168" t="s">
        <v>169</v>
      </c>
      <c r="C505" s="168">
        <v>17.100000000000001</v>
      </c>
      <c r="D505" s="168">
        <v>0.15</v>
      </c>
      <c r="E505" s="168">
        <v>1</v>
      </c>
      <c r="F505" s="168" t="s">
        <v>170</v>
      </c>
      <c r="G505" s="168" t="s">
        <v>171</v>
      </c>
      <c r="H505" s="169">
        <v>44411</v>
      </c>
    </row>
    <row r="506" spans="1:8" x14ac:dyDescent="0.35">
      <c r="A506" s="168">
        <v>505</v>
      </c>
      <c r="B506" s="168" t="s">
        <v>169</v>
      </c>
      <c r="C506" s="168">
        <v>17.100000000000001</v>
      </c>
      <c r="D506" s="168">
        <v>0.15</v>
      </c>
      <c r="E506" s="168">
        <v>1</v>
      </c>
      <c r="F506" s="168" t="s">
        <v>170</v>
      </c>
      <c r="G506" s="168" t="s">
        <v>171</v>
      </c>
      <c r="H506" s="169">
        <v>44411</v>
      </c>
    </row>
    <row r="507" spans="1:8" x14ac:dyDescent="0.35">
      <c r="A507" s="168">
        <v>506</v>
      </c>
      <c r="B507" s="168" t="s">
        <v>169</v>
      </c>
      <c r="C507" s="168">
        <v>19.100000000000001</v>
      </c>
      <c r="D507" s="168">
        <v>0.2</v>
      </c>
      <c r="E507" s="168">
        <v>1</v>
      </c>
      <c r="F507" s="168" t="s">
        <v>170</v>
      </c>
      <c r="G507" s="168" t="s">
        <v>171</v>
      </c>
      <c r="H507" s="169">
        <v>44411</v>
      </c>
    </row>
    <row r="508" spans="1:8" x14ac:dyDescent="0.35">
      <c r="A508" s="168">
        <v>507</v>
      </c>
      <c r="B508" s="168" t="s">
        <v>169</v>
      </c>
      <c r="C508" s="168">
        <v>18.100000000000001</v>
      </c>
      <c r="D508" s="168">
        <v>0.15</v>
      </c>
      <c r="E508" s="168">
        <v>1</v>
      </c>
      <c r="F508" s="168" t="s">
        <v>170</v>
      </c>
      <c r="G508" s="168" t="s">
        <v>171</v>
      </c>
      <c r="H508" s="169">
        <v>44411</v>
      </c>
    </row>
    <row r="509" spans="1:8" x14ac:dyDescent="0.35">
      <c r="A509" s="168">
        <v>508</v>
      </c>
      <c r="B509" s="168" t="s">
        <v>169</v>
      </c>
      <c r="C509" s="168">
        <v>18.100000000000001</v>
      </c>
      <c r="D509" s="168">
        <v>0.15</v>
      </c>
      <c r="E509" s="168">
        <v>1</v>
      </c>
      <c r="F509" s="168" t="s">
        <v>170</v>
      </c>
      <c r="G509" s="168" t="s">
        <v>171</v>
      </c>
      <c r="H509" s="169">
        <v>44411</v>
      </c>
    </row>
    <row r="510" spans="1:8" x14ac:dyDescent="0.35">
      <c r="A510" s="168">
        <v>509</v>
      </c>
      <c r="B510" s="168" t="s">
        <v>169</v>
      </c>
      <c r="C510" s="168">
        <v>19.100000000000001</v>
      </c>
      <c r="D510" s="168">
        <v>0.2</v>
      </c>
      <c r="E510" s="168">
        <v>1</v>
      </c>
      <c r="F510" s="168" t="s">
        <v>170</v>
      </c>
      <c r="G510" s="168" t="s">
        <v>171</v>
      </c>
      <c r="H510" s="169">
        <v>44411</v>
      </c>
    </row>
    <row r="511" spans="1:8" x14ac:dyDescent="0.35">
      <c r="A511" s="168">
        <v>510</v>
      </c>
      <c r="B511" s="168" t="s">
        <v>169</v>
      </c>
      <c r="C511" s="168">
        <v>17.100000000000001</v>
      </c>
      <c r="D511" s="168">
        <v>0.15</v>
      </c>
      <c r="E511" s="168">
        <v>1</v>
      </c>
      <c r="F511" s="168" t="s">
        <v>170</v>
      </c>
      <c r="G511" s="168" t="s">
        <v>171</v>
      </c>
      <c r="H511" s="169">
        <v>44411</v>
      </c>
    </row>
    <row r="512" spans="1:8" x14ac:dyDescent="0.35">
      <c r="A512" s="168">
        <v>511</v>
      </c>
      <c r="B512" s="168" t="s">
        <v>169</v>
      </c>
      <c r="C512" s="168">
        <v>17.100000000000001</v>
      </c>
      <c r="D512" s="168">
        <v>0.15</v>
      </c>
      <c r="E512" s="168">
        <v>1</v>
      </c>
      <c r="F512" s="168" t="s">
        <v>170</v>
      </c>
      <c r="G512" s="168" t="s">
        <v>171</v>
      </c>
      <c r="H512" s="169">
        <v>44411</v>
      </c>
    </row>
    <row r="513" spans="1:8" x14ac:dyDescent="0.35">
      <c r="A513" s="168">
        <v>512</v>
      </c>
      <c r="B513" s="168" t="s">
        <v>169</v>
      </c>
      <c r="C513" s="168">
        <v>61</v>
      </c>
      <c r="D513" s="168">
        <v>3.2</v>
      </c>
      <c r="E513" s="168">
        <v>1</v>
      </c>
      <c r="F513" s="168" t="s">
        <v>170</v>
      </c>
      <c r="G513" s="168" t="s">
        <v>171</v>
      </c>
      <c r="H513" s="169">
        <v>44411</v>
      </c>
    </row>
    <row r="514" spans="1:8" x14ac:dyDescent="0.35">
      <c r="A514" s="168">
        <v>513</v>
      </c>
      <c r="B514" s="168" t="s">
        <v>169</v>
      </c>
      <c r="C514" s="168">
        <v>21.3</v>
      </c>
      <c r="D514" s="168">
        <v>0.3</v>
      </c>
      <c r="E514" s="168">
        <v>1</v>
      </c>
      <c r="F514" s="168" t="s">
        <v>170</v>
      </c>
      <c r="G514" s="168" t="s">
        <v>171</v>
      </c>
      <c r="H514" s="169">
        <v>44411</v>
      </c>
    </row>
    <row r="515" spans="1:8" x14ac:dyDescent="0.35">
      <c r="A515" s="168">
        <v>514</v>
      </c>
      <c r="B515" s="168" t="s">
        <v>169</v>
      </c>
      <c r="C515" s="168">
        <v>22.1</v>
      </c>
      <c r="D515" s="168">
        <v>0.3</v>
      </c>
      <c r="E515" s="168">
        <v>1</v>
      </c>
      <c r="F515" s="168" t="s">
        <v>170</v>
      </c>
      <c r="G515" s="168" t="s">
        <v>171</v>
      </c>
      <c r="H515" s="169">
        <v>44411</v>
      </c>
    </row>
    <row r="516" spans="1:8" x14ac:dyDescent="0.35">
      <c r="A516" s="168">
        <v>515</v>
      </c>
      <c r="B516" s="168" t="s">
        <v>169</v>
      </c>
      <c r="C516" s="168">
        <v>21</v>
      </c>
      <c r="D516" s="168">
        <v>0.3</v>
      </c>
      <c r="E516" s="168">
        <v>1</v>
      </c>
      <c r="F516" s="168" t="s">
        <v>170</v>
      </c>
      <c r="G516" s="168" t="s">
        <v>171</v>
      </c>
      <c r="H516" s="169">
        <v>44411</v>
      </c>
    </row>
    <row r="517" spans="1:8" x14ac:dyDescent="0.35">
      <c r="A517" s="168">
        <v>516</v>
      </c>
      <c r="B517" s="168" t="s">
        <v>169</v>
      </c>
      <c r="C517" s="168">
        <v>26</v>
      </c>
      <c r="D517" s="168">
        <v>0.5</v>
      </c>
      <c r="E517" s="168">
        <v>1</v>
      </c>
      <c r="F517" s="168" t="s">
        <v>170</v>
      </c>
      <c r="G517" s="168" t="s">
        <v>171</v>
      </c>
      <c r="H517" s="169">
        <v>44411</v>
      </c>
    </row>
    <row r="518" spans="1:8" x14ac:dyDescent="0.35">
      <c r="A518" s="168">
        <v>517</v>
      </c>
      <c r="B518" s="168" t="s">
        <v>169</v>
      </c>
      <c r="C518" s="168">
        <v>62.5</v>
      </c>
      <c r="D518" s="168">
        <v>3.2</v>
      </c>
      <c r="E518" s="168">
        <v>1</v>
      </c>
      <c r="F518" s="168" t="s">
        <v>170</v>
      </c>
      <c r="G518" s="168" t="s">
        <v>171</v>
      </c>
      <c r="H518" s="169">
        <v>44411</v>
      </c>
    </row>
    <row r="519" spans="1:8" x14ac:dyDescent="0.35">
      <c r="A519" s="168">
        <v>518</v>
      </c>
      <c r="B519" s="168" t="s">
        <v>169</v>
      </c>
      <c r="C519" s="168">
        <v>21.1</v>
      </c>
      <c r="D519" s="168">
        <v>0.3</v>
      </c>
      <c r="E519" s="168">
        <v>1</v>
      </c>
      <c r="F519" s="168" t="s">
        <v>170</v>
      </c>
      <c r="G519" s="168" t="s">
        <v>171</v>
      </c>
      <c r="H519" s="169">
        <v>44411</v>
      </c>
    </row>
    <row r="520" spans="1:8" x14ac:dyDescent="0.35">
      <c r="A520" s="168">
        <v>519</v>
      </c>
      <c r="B520" s="168" t="s">
        <v>169</v>
      </c>
      <c r="C520" s="168">
        <v>24</v>
      </c>
      <c r="D520" s="168">
        <v>0.4</v>
      </c>
      <c r="E520" s="168">
        <v>1</v>
      </c>
      <c r="F520" s="168" t="s">
        <v>170</v>
      </c>
      <c r="G520" s="168" t="s">
        <v>171</v>
      </c>
      <c r="H520" s="169">
        <v>44411</v>
      </c>
    </row>
    <row r="521" spans="1:8" x14ac:dyDescent="0.35">
      <c r="A521" s="168">
        <v>520</v>
      </c>
      <c r="B521" s="168" t="s">
        <v>169</v>
      </c>
      <c r="C521" s="168">
        <v>51.6</v>
      </c>
      <c r="D521" s="168">
        <v>2.25</v>
      </c>
      <c r="E521" s="168">
        <v>1</v>
      </c>
      <c r="F521" s="168" t="s">
        <v>170</v>
      </c>
      <c r="G521" s="168" t="s">
        <v>171</v>
      </c>
      <c r="H521" s="169">
        <v>44411</v>
      </c>
    </row>
    <row r="522" spans="1:8" x14ac:dyDescent="0.35">
      <c r="A522" s="168">
        <v>521</v>
      </c>
      <c r="B522" s="168" t="s">
        <v>169</v>
      </c>
      <c r="C522" s="168">
        <v>65.3</v>
      </c>
      <c r="D522" s="168">
        <v>3.6</v>
      </c>
      <c r="E522" s="168">
        <v>1</v>
      </c>
      <c r="F522" s="168" t="s">
        <v>170</v>
      </c>
      <c r="G522" s="168" t="s">
        <v>171</v>
      </c>
      <c r="H522" s="169">
        <v>44411</v>
      </c>
    </row>
    <row r="523" spans="1:8" x14ac:dyDescent="0.35">
      <c r="A523" s="168">
        <v>522</v>
      </c>
      <c r="B523" s="168" t="s">
        <v>169</v>
      </c>
      <c r="C523" s="168">
        <v>17.899999999999999</v>
      </c>
      <c r="D523" s="168">
        <v>0.15</v>
      </c>
      <c r="E523" s="168">
        <v>1</v>
      </c>
      <c r="F523" s="168" t="s">
        <v>170</v>
      </c>
      <c r="G523" s="168" t="s">
        <v>171</v>
      </c>
      <c r="H523" s="169">
        <v>44411</v>
      </c>
    </row>
    <row r="524" spans="1:8" x14ac:dyDescent="0.35">
      <c r="A524" s="168">
        <v>523</v>
      </c>
      <c r="B524" s="168" t="s">
        <v>169</v>
      </c>
      <c r="C524" s="168">
        <v>35.1</v>
      </c>
      <c r="D524" s="168">
        <v>1.05</v>
      </c>
      <c r="E524" s="168">
        <v>1</v>
      </c>
      <c r="F524" s="168" t="s">
        <v>170</v>
      </c>
      <c r="G524" s="168" t="s">
        <v>171</v>
      </c>
      <c r="H524" s="169">
        <v>44411</v>
      </c>
    </row>
    <row r="525" spans="1:8" x14ac:dyDescent="0.35">
      <c r="A525" s="168">
        <v>524</v>
      </c>
      <c r="B525" s="168" t="s">
        <v>169</v>
      </c>
      <c r="C525" s="168">
        <v>40</v>
      </c>
      <c r="D525" s="168">
        <v>1.35</v>
      </c>
      <c r="E525" s="168">
        <v>1</v>
      </c>
      <c r="F525" s="168" t="s">
        <v>170</v>
      </c>
      <c r="G525" s="168" t="s">
        <v>171</v>
      </c>
      <c r="H525" s="169">
        <v>44411</v>
      </c>
    </row>
    <row r="526" spans="1:8" x14ac:dyDescent="0.35">
      <c r="A526" s="168">
        <v>525</v>
      </c>
      <c r="B526" s="168" t="s">
        <v>169</v>
      </c>
      <c r="C526" s="168">
        <v>23.3</v>
      </c>
      <c r="D526" s="168">
        <v>0.4</v>
      </c>
      <c r="E526" s="168">
        <v>1</v>
      </c>
      <c r="F526" s="168" t="s">
        <v>170</v>
      </c>
      <c r="G526" s="168" t="s">
        <v>171</v>
      </c>
      <c r="H526" s="169">
        <v>44411</v>
      </c>
    </row>
    <row r="527" spans="1:8" x14ac:dyDescent="0.35">
      <c r="A527" s="168">
        <v>526</v>
      </c>
      <c r="B527" s="168" t="s">
        <v>169</v>
      </c>
      <c r="C527" s="168">
        <v>40.1</v>
      </c>
      <c r="D527" s="168">
        <v>1.35</v>
      </c>
      <c r="E527" s="168">
        <v>1</v>
      </c>
      <c r="F527" s="168" t="s">
        <v>170</v>
      </c>
      <c r="G527" s="168" t="s">
        <v>171</v>
      </c>
      <c r="H527" s="169">
        <v>44411</v>
      </c>
    </row>
    <row r="528" spans="1:8" x14ac:dyDescent="0.35">
      <c r="A528" s="168">
        <v>527</v>
      </c>
      <c r="B528" s="168" t="s">
        <v>169</v>
      </c>
      <c r="C528" s="168">
        <v>34.1</v>
      </c>
      <c r="D528" s="168">
        <v>0.9</v>
      </c>
      <c r="E528" s="168">
        <v>1</v>
      </c>
      <c r="F528" s="168" t="s">
        <v>170</v>
      </c>
      <c r="G528" s="168" t="s">
        <v>171</v>
      </c>
      <c r="H528" s="169">
        <v>44411</v>
      </c>
    </row>
    <row r="529" spans="1:8" x14ac:dyDescent="0.35">
      <c r="A529" s="168">
        <v>528</v>
      </c>
      <c r="B529" s="168" t="s">
        <v>169</v>
      </c>
      <c r="C529" s="168">
        <v>38</v>
      </c>
      <c r="D529" s="168">
        <v>1.2</v>
      </c>
      <c r="E529" s="168">
        <v>1</v>
      </c>
      <c r="F529" s="168" t="s">
        <v>170</v>
      </c>
      <c r="G529" s="168" t="s">
        <v>171</v>
      </c>
      <c r="H529" s="169">
        <v>44411</v>
      </c>
    </row>
    <row r="530" spans="1:8" x14ac:dyDescent="0.35">
      <c r="A530" s="168">
        <v>529</v>
      </c>
      <c r="B530" s="168" t="s">
        <v>169</v>
      </c>
      <c r="C530" s="168">
        <v>35.200000000000003</v>
      </c>
      <c r="D530" s="168">
        <v>1.05</v>
      </c>
      <c r="E530" s="168">
        <v>1</v>
      </c>
      <c r="F530" s="168" t="s">
        <v>170</v>
      </c>
      <c r="G530" s="168" t="s">
        <v>171</v>
      </c>
      <c r="H530" s="169">
        <v>44411</v>
      </c>
    </row>
    <row r="531" spans="1:8" x14ac:dyDescent="0.35">
      <c r="A531" s="168">
        <v>530</v>
      </c>
      <c r="B531" s="168" t="s">
        <v>169</v>
      </c>
      <c r="C531" s="168">
        <v>15.2</v>
      </c>
      <c r="D531" s="168">
        <v>0.1</v>
      </c>
      <c r="E531" s="168">
        <v>1</v>
      </c>
      <c r="F531" s="168" t="s">
        <v>170</v>
      </c>
      <c r="G531" s="168" t="s">
        <v>171</v>
      </c>
      <c r="H531" s="169">
        <v>44411</v>
      </c>
    </row>
    <row r="532" spans="1:8" x14ac:dyDescent="0.35">
      <c r="A532" s="168">
        <v>531</v>
      </c>
      <c r="B532" s="168" t="s">
        <v>169</v>
      </c>
      <c r="C532" s="168">
        <v>27.1</v>
      </c>
      <c r="D532" s="168">
        <v>0.6</v>
      </c>
      <c r="E532" s="168">
        <v>1</v>
      </c>
      <c r="F532" s="168" t="s">
        <v>170</v>
      </c>
      <c r="G532" s="168" t="s">
        <v>171</v>
      </c>
      <c r="H532" s="169">
        <v>44411</v>
      </c>
    </row>
    <row r="533" spans="1:8" x14ac:dyDescent="0.35">
      <c r="A533" s="168">
        <v>532</v>
      </c>
      <c r="B533" s="168" t="s">
        <v>169</v>
      </c>
      <c r="C533" s="168">
        <v>38</v>
      </c>
      <c r="D533" s="168">
        <v>1.2</v>
      </c>
      <c r="E533" s="168">
        <v>1</v>
      </c>
      <c r="F533" s="168" t="s">
        <v>170</v>
      </c>
      <c r="G533" s="168" t="s">
        <v>171</v>
      </c>
      <c r="H533" s="169">
        <v>44411</v>
      </c>
    </row>
    <row r="534" spans="1:8" x14ac:dyDescent="0.35">
      <c r="A534" s="168">
        <v>533</v>
      </c>
      <c r="B534" s="168" t="s">
        <v>169</v>
      </c>
      <c r="C534" s="168">
        <v>32.5</v>
      </c>
      <c r="D534" s="168">
        <v>0.8</v>
      </c>
      <c r="E534" s="168">
        <v>1</v>
      </c>
      <c r="F534" s="168" t="s">
        <v>170</v>
      </c>
      <c r="G534" s="168" t="s">
        <v>171</v>
      </c>
      <c r="H534" s="169">
        <v>44411</v>
      </c>
    </row>
    <row r="535" spans="1:8" x14ac:dyDescent="0.35">
      <c r="A535" s="168">
        <v>534</v>
      </c>
      <c r="B535" s="168" t="s">
        <v>169</v>
      </c>
      <c r="C535" s="168">
        <v>42.2</v>
      </c>
      <c r="D535" s="168">
        <v>1.5</v>
      </c>
      <c r="E535" s="168">
        <v>1</v>
      </c>
      <c r="F535" s="168" t="s">
        <v>170</v>
      </c>
      <c r="G535" s="168" t="s">
        <v>171</v>
      </c>
      <c r="H535" s="169">
        <v>44411</v>
      </c>
    </row>
    <row r="536" spans="1:8" x14ac:dyDescent="0.35">
      <c r="A536" s="168">
        <v>535</v>
      </c>
      <c r="B536" s="168" t="s">
        <v>169</v>
      </c>
      <c r="C536" s="168">
        <v>17.2</v>
      </c>
      <c r="D536" s="168">
        <v>0.15</v>
      </c>
      <c r="E536" s="168">
        <v>1</v>
      </c>
      <c r="F536" s="168" t="s">
        <v>170</v>
      </c>
      <c r="G536" s="168" t="s">
        <v>171</v>
      </c>
      <c r="H536" s="169">
        <v>44411</v>
      </c>
    </row>
    <row r="537" spans="1:8" x14ac:dyDescent="0.35">
      <c r="A537" s="168">
        <v>536</v>
      </c>
      <c r="B537" s="168" t="s">
        <v>169</v>
      </c>
      <c r="C537" s="168">
        <v>27</v>
      </c>
      <c r="D537" s="168">
        <v>0.6</v>
      </c>
      <c r="E537" s="168">
        <v>1</v>
      </c>
      <c r="F537" s="168" t="s">
        <v>170</v>
      </c>
      <c r="G537" s="168" t="s">
        <v>171</v>
      </c>
      <c r="H537" s="169">
        <v>44411</v>
      </c>
    </row>
    <row r="538" spans="1:8" x14ac:dyDescent="0.35">
      <c r="A538" s="168">
        <v>537</v>
      </c>
      <c r="B538" s="168" t="s">
        <v>169</v>
      </c>
      <c r="C538" s="168">
        <v>30.1</v>
      </c>
      <c r="D538" s="168">
        <v>0.7</v>
      </c>
      <c r="E538" s="168">
        <v>1</v>
      </c>
      <c r="F538" s="168" t="s">
        <v>170</v>
      </c>
      <c r="G538" s="168" t="s">
        <v>171</v>
      </c>
      <c r="H538" s="169">
        <v>44411</v>
      </c>
    </row>
    <row r="539" spans="1:8" x14ac:dyDescent="0.35">
      <c r="A539" s="168">
        <v>538</v>
      </c>
      <c r="B539" s="168" t="s">
        <v>169</v>
      </c>
      <c r="C539" s="168">
        <v>38.1</v>
      </c>
      <c r="D539" s="168">
        <v>1.2</v>
      </c>
      <c r="E539" s="168">
        <v>1</v>
      </c>
      <c r="F539" s="168" t="s">
        <v>170</v>
      </c>
      <c r="G539" s="168" t="s">
        <v>171</v>
      </c>
      <c r="H539" s="169">
        <v>44411</v>
      </c>
    </row>
    <row r="540" spans="1:8" x14ac:dyDescent="0.35">
      <c r="A540" s="168">
        <v>539</v>
      </c>
      <c r="B540" s="168" t="s">
        <v>169</v>
      </c>
      <c r="C540" s="168">
        <v>20.100000000000001</v>
      </c>
      <c r="D540" s="168">
        <v>0.2</v>
      </c>
      <c r="E540" s="168">
        <v>1</v>
      </c>
      <c r="F540" s="168" t="s">
        <v>170</v>
      </c>
      <c r="G540" s="168" t="s">
        <v>171</v>
      </c>
      <c r="H540" s="169">
        <v>44411</v>
      </c>
    </row>
    <row r="541" spans="1:8" x14ac:dyDescent="0.35">
      <c r="A541" s="168">
        <v>540</v>
      </c>
      <c r="B541" s="168" t="s">
        <v>169</v>
      </c>
      <c r="C541" s="168">
        <v>20.100000000000001</v>
      </c>
      <c r="D541" s="168">
        <v>0.2</v>
      </c>
      <c r="E541" s="168">
        <v>1</v>
      </c>
      <c r="F541" s="168" t="s">
        <v>170</v>
      </c>
      <c r="G541" s="168" t="s">
        <v>171</v>
      </c>
      <c r="H541" s="169">
        <v>44411</v>
      </c>
    </row>
    <row r="542" spans="1:8" x14ac:dyDescent="0.35">
      <c r="A542" s="168">
        <v>541</v>
      </c>
      <c r="B542" s="168" t="s">
        <v>169</v>
      </c>
      <c r="C542" s="168">
        <v>35.1</v>
      </c>
      <c r="D542" s="168">
        <v>1.05</v>
      </c>
      <c r="E542" s="168">
        <v>1</v>
      </c>
      <c r="F542" s="168" t="s">
        <v>170</v>
      </c>
      <c r="G542" s="168" t="s">
        <v>171</v>
      </c>
      <c r="H542" s="169">
        <v>44411</v>
      </c>
    </row>
    <row r="543" spans="1:8" x14ac:dyDescent="0.35">
      <c r="A543" s="168">
        <v>542</v>
      </c>
      <c r="B543" s="168" t="s">
        <v>169</v>
      </c>
      <c r="C543" s="168">
        <v>16.399999999999999</v>
      </c>
      <c r="D543" s="168">
        <v>0.1</v>
      </c>
      <c r="E543" s="168">
        <v>1</v>
      </c>
      <c r="F543" s="168" t="s">
        <v>170</v>
      </c>
      <c r="G543" s="168" t="s">
        <v>171</v>
      </c>
      <c r="H543" s="169">
        <v>44411</v>
      </c>
    </row>
    <row r="544" spans="1:8" x14ac:dyDescent="0.35">
      <c r="A544" s="168">
        <v>543</v>
      </c>
      <c r="B544" s="168" t="s">
        <v>169</v>
      </c>
      <c r="C544" s="168">
        <v>41.4</v>
      </c>
      <c r="D544" s="168">
        <v>1.5</v>
      </c>
      <c r="E544" s="168">
        <v>1</v>
      </c>
      <c r="F544" s="168" t="s">
        <v>170</v>
      </c>
      <c r="G544" s="168" t="s">
        <v>171</v>
      </c>
      <c r="H544" s="169">
        <v>44411</v>
      </c>
    </row>
    <row r="545" spans="1:8" x14ac:dyDescent="0.35">
      <c r="A545" s="168">
        <v>544</v>
      </c>
      <c r="B545" s="168" t="s">
        <v>169</v>
      </c>
      <c r="C545" s="168">
        <v>46.2</v>
      </c>
      <c r="D545" s="168">
        <v>1.8</v>
      </c>
      <c r="E545" s="168">
        <v>1</v>
      </c>
      <c r="F545" s="168" t="s">
        <v>170</v>
      </c>
      <c r="G545" s="168" t="s">
        <v>171</v>
      </c>
      <c r="H545" s="169">
        <v>44411</v>
      </c>
    </row>
    <row r="546" spans="1:8" x14ac:dyDescent="0.35">
      <c r="A546" s="168">
        <v>545</v>
      </c>
      <c r="B546" s="168" t="s">
        <v>169</v>
      </c>
      <c r="C546" s="168">
        <v>17.100000000000001</v>
      </c>
      <c r="D546" s="168">
        <v>0.15</v>
      </c>
      <c r="E546" s="168">
        <v>1</v>
      </c>
      <c r="F546" s="168" t="s">
        <v>170</v>
      </c>
      <c r="G546" s="168" t="s">
        <v>171</v>
      </c>
      <c r="H546" s="169">
        <v>44411</v>
      </c>
    </row>
    <row r="547" spans="1:8" x14ac:dyDescent="0.35">
      <c r="A547" s="168">
        <v>546</v>
      </c>
      <c r="B547" s="168" t="s">
        <v>169</v>
      </c>
      <c r="C547" s="168">
        <v>26.8</v>
      </c>
      <c r="D547" s="168">
        <v>0.5</v>
      </c>
      <c r="E547" s="168">
        <v>1</v>
      </c>
      <c r="F547" s="168" t="s">
        <v>170</v>
      </c>
      <c r="G547" s="168" t="s">
        <v>171</v>
      </c>
      <c r="H547" s="169">
        <v>44411</v>
      </c>
    </row>
    <row r="548" spans="1:8" x14ac:dyDescent="0.35">
      <c r="A548" s="168">
        <v>547</v>
      </c>
      <c r="B548" s="168" t="s">
        <v>169</v>
      </c>
      <c r="C548" s="168">
        <v>53.4</v>
      </c>
      <c r="D548" s="168">
        <v>2.4</v>
      </c>
      <c r="E548" s="168">
        <v>1</v>
      </c>
      <c r="F548" s="168" t="s">
        <v>170</v>
      </c>
      <c r="G548" s="168" t="s">
        <v>171</v>
      </c>
      <c r="H548" s="169">
        <v>44411</v>
      </c>
    </row>
    <row r="549" spans="1:8" x14ac:dyDescent="0.35">
      <c r="A549" s="168">
        <v>548</v>
      </c>
      <c r="B549" s="168" t="s">
        <v>169</v>
      </c>
      <c r="C549" s="168">
        <v>26.3</v>
      </c>
      <c r="D549" s="168">
        <v>0.5</v>
      </c>
      <c r="E549" s="168">
        <v>1</v>
      </c>
      <c r="F549" s="168" t="s">
        <v>170</v>
      </c>
      <c r="G549" s="168" t="s">
        <v>171</v>
      </c>
      <c r="H549" s="169">
        <v>44411</v>
      </c>
    </row>
    <row r="550" spans="1:8" x14ac:dyDescent="0.35">
      <c r="A550" s="168">
        <v>549</v>
      </c>
      <c r="B550" s="168" t="s">
        <v>169</v>
      </c>
      <c r="C550" s="168">
        <v>23.9</v>
      </c>
      <c r="D550" s="168">
        <v>0.4</v>
      </c>
      <c r="E550" s="168">
        <v>1</v>
      </c>
      <c r="F550" s="168" t="s">
        <v>170</v>
      </c>
      <c r="G550" s="168" t="s">
        <v>171</v>
      </c>
      <c r="H550" s="169">
        <v>44411</v>
      </c>
    </row>
    <row r="551" spans="1:8" x14ac:dyDescent="0.35">
      <c r="A551" s="168">
        <v>550</v>
      </c>
      <c r="B551" s="168" t="s">
        <v>169</v>
      </c>
      <c r="C551" s="168">
        <v>22.1</v>
      </c>
      <c r="D551" s="168">
        <v>0.3</v>
      </c>
      <c r="E551" s="168">
        <v>1</v>
      </c>
      <c r="F551" s="168" t="s">
        <v>170</v>
      </c>
      <c r="G551" s="168" t="s">
        <v>171</v>
      </c>
      <c r="H551" s="169">
        <v>44411</v>
      </c>
    </row>
    <row r="552" spans="1:8" x14ac:dyDescent="0.35">
      <c r="A552" s="168">
        <v>551</v>
      </c>
      <c r="B552" s="168" t="s">
        <v>169</v>
      </c>
      <c r="C552" s="168">
        <v>17.100000000000001</v>
      </c>
      <c r="D552" s="168">
        <v>0.15</v>
      </c>
      <c r="E552" s="168">
        <v>1</v>
      </c>
      <c r="F552" s="168" t="s">
        <v>170</v>
      </c>
      <c r="G552" s="168" t="s">
        <v>171</v>
      </c>
      <c r="H552" s="169">
        <v>44411</v>
      </c>
    </row>
    <row r="553" spans="1:8" x14ac:dyDescent="0.35">
      <c r="A553" s="168">
        <v>552</v>
      </c>
      <c r="B553" s="168" t="s">
        <v>169</v>
      </c>
      <c r="C553" s="168">
        <v>44.5</v>
      </c>
      <c r="D553" s="168">
        <v>1.65</v>
      </c>
      <c r="E553" s="168">
        <v>1</v>
      </c>
      <c r="F553" s="168" t="s">
        <v>170</v>
      </c>
      <c r="G553" s="168" t="s">
        <v>171</v>
      </c>
      <c r="H553" s="169">
        <v>44411</v>
      </c>
    </row>
    <row r="554" spans="1:8" x14ac:dyDescent="0.35">
      <c r="A554" s="168">
        <v>553</v>
      </c>
      <c r="B554" s="168" t="s">
        <v>169</v>
      </c>
      <c r="C554" s="168">
        <v>40.6</v>
      </c>
      <c r="D554" s="168">
        <v>1.35</v>
      </c>
      <c r="E554" s="168">
        <v>1</v>
      </c>
      <c r="F554" s="168" t="s">
        <v>170</v>
      </c>
      <c r="G554" s="168" t="s">
        <v>171</v>
      </c>
      <c r="H554" s="169">
        <v>44411</v>
      </c>
    </row>
    <row r="555" spans="1:8" x14ac:dyDescent="0.35">
      <c r="A555" s="168">
        <v>554</v>
      </c>
      <c r="B555" s="168" t="s">
        <v>169</v>
      </c>
      <c r="C555" s="168">
        <v>29.7</v>
      </c>
      <c r="D555" s="168">
        <v>0.7</v>
      </c>
      <c r="E555" s="168">
        <v>1</v>
      </c>
      <c r="F555" s="168" t="s">
        <v>170</v>
      </c>
      <c r="G555" s="168" t="s">
        <v>171</v>
      </c>
      <c r="H555" s="169">
        <v>44411</v>
      </c>
    </row>
    <row r="556" spans="1:8" x14ac:dyDescent="0.35">
      <c r="A556" s="168">
        <v>555</v>
      </c>
      <c r="B556" s="168" t="s">
        <v>169</v>
      </c>
      <c r="C556" s="168">
        <v>40.6</v>
      </c>
      <c r="D556" s="168">
        <v>1.35</v>
      </c>
      <c r="E556" s="168">
        <v>1</v>
      </c>
      <c r="F556" s="168" t="s">
        <v>170</v>
      </c>
      <c r="G556" s="168" t="s">
        <v>171</v>
      </c>
      <c r="H556" s="169">
        <v>44411</v>
      </c>
    </row>
    <row r="557" spans="1:8" x14ac:dyDescent="0.35">
      <c r="A557" s="168">
        <v>556</v>
      </c>
      <c r="B557" s="168" t="s">
        <v>169</v>
      </c>
      <c r="C557" s="168">
        <v>19</v>
      </c>
      <c r="D557" s="168">
        <v>0.2</v>
      </c>
      <c r="E557" s="168">
        <v>1</v>
      </c>
      <c r="F557" s="168" t="s">
        <v>170</v>
      </c>
      <c r="G557" s="168" t="s">
        <v>171</v>
      </c>
      <c r="H557" s="169">
        <v>44411</v>
      </c>
    </row>
    <row r="558" spans="1:8" x14ac:dyDescent="0.35">
      <c r="A558" s="168">
        <v>557</v>
      </c>
      <c r="B558" s="168" t="s">
        <v>169</v>
      </c>
      <c r="C558" s="168">
        <v>44.1</v>
      </c>
      <c r="D558" s="168">
        <v>1.65</v>
      </c>
      <c r="E558" s="168">
        <v>1</v>
      </c>
      <c r="F558" s="168" t="s">
        <v>170</v>
      </c>
      <c r="G558" s="168" t="s">
        <v>171</v>
      </c>
      <c r="H558" s="169">
        <v>44411</v>
      </c>
    </row>
    <row r="559" spans="1:8" x14ac:dyDescent="0.35">
      <c r="A559" s="168">
        <v>558</v>
      </c>
      <c r="B559" s="168" t="s">
        <v>169</v>
      </c>
      <c r="C559" s="168">
        <v>28.2</v>
      </c>
      <c r="D559" s="168">
        <v>0.6</v>
      </c>
      <c r="E559" s="168">
        <v>1</v>
      </c>
      <c r="F559" s="168" t="s">
        <v>170</v>
      </c>
      <c r="G559" s="168" t="s">
        <v>171</v>
      </c>
      <c r="H559" s="169">
        <v>44411</v>
      </c>
    </row>
    <row r="560" spans="1:8" x14ac:dyDescent="0.35">
      <c r="A560" s="168">
        <v>559</v>
      </c>
      <c r="B560" s="168" t="s">
        <v>169</v>
      </c>
      <c r="C560" s="168">
        <v>39.200000000000003</v>
      </c>
      <c r="D560" s="168">
        <v>1.35</v>
      </c>
      <c r="E560" s="168">
        <v>1</v>
      </c>
      <c r="F560" s="168" t="s">
        <v>170</v>
      </c>
      <c r="G560" s="168" t="s">
        <v>171</v>
      </c>
      <c r="H560" s="169">
        <v>44411</v>
      </c>
    </row>
    <row r="561" spans="1:8" x14ac:dyDescent="0.35">
      <c r="A561" s="168">
        <v>560</v>
      </c>
      <c r="B561" s="168" t="s">
        <v>169</v>
      </c>
      <c r="C561" s="168">
        <v>39</v>
      </c>
      <c r="D561" s="168">
        <v>1.35</v>
      </c>
      <c r="E561" s="168">
        <v>1</v>
      </c>
      <c r="F561" s="168" t="s">
        <v>170</v>
      </c>
      <c r="G561" s="168" t="s">
        <v>171</v>
      </c>
      <c r="H561" s="169">
        <v>44411</v>
      </c>
    </row>
    <row r="562" spans="1:8" x14ac:dyDescent="0.35">
      <c r="A562" s="168">
        <v>561</v>
      </c>
      <c r="B562" s="168" t="s">
        <v>169</v>
      </c>
      <c r="C562" s="168">
        <v>44.1</v>
      </c>
      <c r="D562" s="168">
        <v>1.65</v>
      </c>
      <c r="E562" s="168">
        <v>1</v>
      </c>
      <c r="F562" s="168" t="s">
        <v>170</v>
      </c>
      <c r="G562" s="168" t="s">
        <v>171</v>
      </c>
      <c r="H562" s="169">
        <v>44411</v>
      </c>
    </row>
    <row r="563" spans="1:8" x14ac:dyDescent="0.35">
      <c r="A563" s="168">
        <v>562</v>
      </c>
      <c r="B563" s="168" t="s">
        <v>169</v>
      </c>
      <c r="C563" s="168">
        <v>39.6</v>
      </c>
      <c r="D563" s="168">
        <v>1.35</v>
      </c>
      <c r="E563" s="168">
        <v>1</v>
      </c>
      <c r="F563" s="168" t="s">
        <v>170</v>
      </c>
      <c r="G563" s="168" t="s">
        <v>171</v>
      </c>
      <c r="H563" s="169">
        <v>44411</v>
      </c>
    </row>
    <row r="564" spans="1:8" x14ac:dyDescent="0.35">
      <c r="A564" s="168">
        <v>563</v>
      </c>
      <c r="B564" s="168" t="s">
        <v>169</v>
      </c>
      <c r="C564" s="168">
        <v>48.5</v>
      </c>
      <c r="D564" s="168">
        <v>1.95</v>
      </c>
      <c r="E564" s="168">
        <v>1</v>
      </c>
      <c r="F564" s="168" t="s">
        <v>170</v>
      </c>
      <c r="G564" s="168" t="s">
        <v>171</v>
      </c>
      <c r="H564" s="169">
        <v>44411</v>
      </c>
    </row>
    <row r="565" spans="1:8" x14ac:dyDescent="0.35">
      <c r="A565" s="168">
        <v>564</v>
      </c>
      <c r="B565" s="168" t="s">
        <v>169</v>
      </c>
      <c r="C565" s="168">
        <v>38</v>
      </c>
      <c r="D565" s="168">
        <v>1.2</v>
      </c>
      <c r="E565" s="168">
        <v>1</v>
      </c>
      <c r="F565" s="168" t="s">
        <v>170</v>
      </c>
      <c r="G565" s="168" t="s">
        <v>171</v>
      </c>
      <c r="H565" s="169">
        <v>44411</v>
      </c>
    </row>
    <row r="566" spans="1:8" x14ac:dyDescent="0.35">
      <c r="A566" s="168">
        <v>565</v>
      </c>
      <c r="B566" s="168" t="s">
        <v>169</v>
      </c>
      <c r="C566" s="168">
        <v>28</v>
      </c>
      <c r="D566" s="168">
        <v>0.6</v>
      </c>
      <c r="E566" s="168">
        <v>1</v>
      </c>
      <c r="F566" s="168" t="s">
        <v>170</v>
      </c>
      <c r="G566" s="168" t="s">
        <v>171</v>
      </c>
      <c r="H566" s="169">
        <v>44411</v>
      </c>
    </row>
    <row r="567" spans="1:8" x14ac:dyDescent="0.35">
      <c r="A567" s="168">
        <v>566</v>
      </c>
      <c r="B567" s="168" t="s">
        <v>169</v>
      </c>
      <c r="C567" s="168">
        <v>29.6</v>
      </c>
      <c r="D567" s="168">
        <v>0.7</v>
      </c>
      <c r="E567" s="168">
        <v>1</v>
      </c>
      <c r="F567" s="168" t="s">
        <v>170</v>
      </c>
      <c r="G567" s="168" t="s">
        <v>171</v>
      </c>
      <c r="H567" s="169">
        <v>44411</v>
      </c>
    </row>
    <row r="568" spans="1:8" x14ac:dyDescent="0.35">
      <c r="A568" s="168">
        <v>567</v>
      </c>
      <c r="B568" s="168" t="s">
        <v>169</v>
      </c>
      <c r="C568" s="168">
        <v>38.1</v>
      </c>
      <c r="D568" s="168">
        <v>1.2</v>
      </c>
      <c r="E568" s="168">
        <v>1</v>
      </c>
      <c r="F568" s="168" t="s">
        <v>170</v>
      </c>
      <c r="G568" s="168" t="s">
        <v>171</v>
      </c>
      <c r="H568" s="169">
        <v>44411</v>
      </c>
    </row>
    <row r="569" spans="1:8" x14ac:dyDescent="0.35">
      <c r="A569" s="168">
        <v>568</v>
      </c>
      <c r="B569" s="168" t="s">
        <v>169</v>
      </c>
      <c r="C569" s="168">
        <v>16.100000000000001</v>
      </c>
      <c r="D569" s="168">
        <v>0.1</v>
      </c>
      <c r="E569" s="168">
        <v>1</v>
      </c>
      <c r="F569" s="168" t="s">
        <v>170</v>
      </c>
      <c r="G569" s="168" t="s">
        <v>171</v>
      </c>
      <c r="H569" s="169">
        <v>44411</v>
      </c>
    </row>
    <row r="570" spans="1:8" x14ac:dyDescent="0.35">
      <c r="A570" s="168">
        <v>569</v>
      </c>
      <c r="B570" s="168" t="s">
        <v>169</v>
      </c>
      <c r="C570" s="168">
        <v>25</v>
      </c>
      <c r="D570" s="168">
        <v>0.5</v>
      </c>
      <c r="E570" s="168">
        <v>1</v>
      </c>
      <c r="F570" s="168" t="s">
        <v>170</v>
      </c>
      <c r="G570" s="168" t="s">
        <v>171</v>
      </c>
      <c r="H570" s="169">
        <v>44411</v>
      </c>
    </row>
    <row r="571" spans="1:8" x14ac:dyDescent="0.35">
      <c r="A571" s="168">
        <v>570</v>
      </c>
      <c r="B571" s="168" t="s">
        <v>169</v>
      </c>
      <c r="C571" s="168">
        <v>45.1</v>
      </c>
      <c r="D571" s="168">
        <v>1.8</v>
      </c>
      <c r="E571" s="168">
        <v>1</v>
      </c>
      <c r="F571" s="168" t="s">
        <v>170</v>
      </c>
      <c r="G571" s="168" t="s">
        <v>171</v>
      </c>
      <c r="H571" s="169">
        <v>44411</v>
      </c>
    </row>
    <row r="572" spans="1:8" x14ac:dyDescent="0.35">
      <c r="A572" s="168">
        <v>571</v>
      </c>
      <c r="B572" s="168" t="s">
        <v>169</v>
      </c>
      <c r="C572" s="168">
        <v>30</v>
      </c>
      <c r="D572" s="168">
        <v>0.7</v>
      </c>
      <c r="E572" s="168">
        <v>1</v>
      </c>
      <c r="F572" s="168" t="s">
        <v>170</v>
      </c>
      <c r="G572" s="168" t="s">
        <v>171</v>
      </c>
      <c r="H572" s="169">
        <v>44411</v>
      </c>
    </row>
    <row r="573" spans="1:8" x14ac:dyDescent="0.35">
      <c r="A573" s="168">
        <v>572</v>
      </c>
      <c r="B573" s="168" t="s">
        <v>169</v>
      </c>
      <c r="C573" s="168">
        <v>34.4</v>
      </c>
      <c r="D573" s="168">
        <v>0.9</v>
      </c>
      <c r="E573" s="168">
        <v>1</v>
      </c>
      <c r="F573" s="168" t="s">
        <v>170</v>
      </c>
      <c r="G573" s="168" t="s">
        <v>171</v>
      </c>
      <c r="H573" s="169">
        <v>44411</v>
      </c>
    </row>
    <row r="574" spans="1:8" x14ac:dyDescent="0.35">
      <c r="A574" s="168">
        <v>573</v>
      </c>
      <c r="B574" s="168" t="s">
        <v>169</v>
      </c>
      <c r="C574" s="168">
        <v>32.6</v>
      </c>
      <c r="D574" s="168">
        <v>0.8</v>
      </c>
      <c r="E574" s="168">
        <v>1</v>
      </c>
      <c r="F574" s="168" t="s">
        <v>170</v>
      </c>
      <c r="G574" s="168" t="s">
        <v>171</v>
      </c>
      <c r="H574" s="169">
        <v>44411</v>
      </c>
    </row>
    <row r="575" spans="1:8" x14ac:dyDescent="0.35">
      <c r="A575" s="168">
        <v>574</v>
      </c>
      <c r="B575" s="168" t="s">
        <v>169</v>
      </c>
      <c r="C575" s="168">
        <v>26.9</v>
      </c>
      <c r="D575" s="168">
        <v>0.5</v>
      </c>
      <c r="E575" s="168">
        <v>1</v>
      </c>
      <c r="F575" s="168" t="s">
        <v>170</v>
      </c>
      <c r="G575" s="168" t="s">
        <v>171</v>
      </c>
      <c r="H575" s="169">
        <v>44411</v>
      </c>
    </row>
    <row r="576" spans="1:8" x14ac:dyDescent="0.35">
      <c r="A576" s="168">
        <v>575</v>
      </c>
      <c r="B576" s="168" t="s">
        <v>169</v>
      </c>
      <c r="C576" s="168">
        <v>19</v>
      </c>
      <c r="D576" s="168">
        <v>0.2</v>
      </c>
      <c r="E576" s="168">
        <v>1</v>
      </c>
      <c r="F576" s="168" t="s">
        <v>170</v>
      </c>
      <c r="G576" s="168" t="s">
        <v>171</v>
      </c>
      <c r="H576" s="169">
        <v>44411</v>
      </c>
    </row>
    <row r="577" spans="1:8" x14ac:dyDescent="0.35">
      <c r="A577" s="168">
        <v>576</v>
      </c>
      <c r="B577" s="168" t="s">
        <v>169</v>
      </c>
      <c r="C577" s="168">
        <v>22.8</v>
      </c>
      <c r="D577" s="168">
        <v>0.3</v>
      </c>
      <c r="E577" s="168">
        <v>1</v>
      </c>
      <c r="F577" s="168" t="s">
        <v>170</v>
      </c>
      <c r="G577" s="168" t="s">
        <v>171</v>
      </c>
      <c r="H577" s="169">
        <v>44411</v>
      </c>
    </row>
    <row r="578" spans="1:8" x14ac:dyDescent="0.35">
      <c r="A578" s="168">
        <v>577</v>
      </c>
      <c r="B578" s="168" t="s">
        <v>174</v>
      </c>
      <c r="C578" s="168">
        <v>30.2</v>
      </c>
      <c r="D578" s="168">
        <v>0.65</v>
      </c>
      <c r="E578" s="168">
        <v>1</v>
      </c>
      <c r="F578" s="168" t="s">
        <v>170</v>
      </c>
      <c r="G578" s="168" t="s">
        <v>171</v>
      </c>
      <c r="H578" s="169">
        <v>44411</v>
      </c>
    </row>
    <row r="579" spans="1:8" x14ac:dyDescent="0.35">
      <c r="A579" s="168">
        <v>578</v>
      </c>
      <c r="B579" s="168" t="s">
        <v>174</v>
      </c>
      <c r="C579" s="168">
        <v>32.700000000000003</v>
      </c>
      <c r="D579" s="168">
        <v>0.75</v>
      </c>
      <c r="E579" s="168">
        <v>1</v>
      </c>
      <c r="F579" s="168" t="s">
        <v>170</v>
      </c>
      <c r="G579" s="168" t="s">
        <v>171</v>
      </c>
      <c r="H579" s="169">
        <v>44411</v>
      </c>
    </row>
    <row r="580" spans="1:8" x14ac:dyDescent="0.35">
      <c r="A580" s="168">
        <v>579</v>
      </c>
      <c r="B580" s="168" t="s">
        <v>169</v>
      </c>
      <c r="C580" s="168">
        <v>32.700000000000003</v>
      </c>
      <c r="D580" s="168">
        <v>0.8</v>
      </c>
      <c r="E580" s="168">
        <v>1</v>
      </c>
      <c r="F580" s="168" t="s">
        <v>170</v>
      </c>
      <c r="G580" s="168" t="s">
        <v>171</v>
      </c>
      <c r="H580" s="169">
        <v>44411</v>
      </c>
    </row>
    <row r="581" spans="1:8" x14ac:dyDescent="0.35">
      <c r="A581" s="168">
        <v>580</v>
      </c>
      <c r="B581" s="168" t="s">
        <v>169</v>
      </c>
      <c r="C581" s="168">
        <v>16.100000000000001</v>
      </c>
      <c r="D581" s="168">
        <v>0.1</v>
      </c>
      <c r="E581" s="168">
        <v>1</v>
      </c>
      <c r="F581" s="168" t="s">
        <v>170</v>
      </c>
      <c r="G581" s="168" t="s">
        <v>171</v>
      </c>
      <c r="H581" s="169">
        <v>44411</v>
      </c>
    </row>
    <row r="582" spans="1:8" x14ac:dyDescent="0.35">
      <c r="A582" s="168">
        <v>581</v>
      </c>
      <c r="B582" s="168" t="s">
        <v>169</v>
      </c>
      <c r="C582" s="168">
        <v>34</v>
      </c>
      <c r="D582" s="168">
        <v>0.9</v>
      </c>
      <c r="E582" s="168">
        <v>1</v>
      </c>
      <c r="F582" s="168" t="s">
        <v>170</v>
      </c>
      <c r="G582" s="168" t="s">
        <v>171</v>
      </c>
      <c r="H582" s="169">
        <v>44411</v>
      </c>
    </row>
    <row r="583" spans="1:8" x14ac:dyDescent="0.35">
      <c r="A583" s="168">
        <v>582</v>
      </c>
      <c r="B583" s="168" t="s">
        <v>169</v>
      </c>
      <c r="C583" s="168">
        <v>30.9</v>
      </c>
      <c r="D583" s="168">
        <v>0.7</v>
      </c>
      <c r="E583" s="168">
        <v>1</v>
      </c>
      <c r="F583" s="168" t="s">
        <v>170</v>
      </c>
      <c r="G583" s="168" t="s">
        <v>171</v>
      </c>
      <c r="H583" s="169">
        <v>44411</v>
      </c>
    </row>
    <row r="584" spans="1:8" x14ac:dyDescent="0.35">
      <c r="A584" s="168">
        <v>583</v>
      </c>
      <c r="B584" s="168" t="s">
        <v>169</v>
      </c>
      <c r="C584" s="168">
        <v>19</v>
      </c>
      <c r="D584" s="168">
        <v>0.2</v>
      </c>
      <c r="E584" s="168">
        <v>1</v>
      </c>
      <c r="F584" s="168" t="s">
        <v>170</v>
      </c>
      <c r="G584" s="168" t="s">
        <v>171</v>
      </c>
      <c r="H584" s="169">
        <v>44411</v>
      </c>
    </row>
    <row r="585" spans="1:8" x14ac:dyDescent="0.35">
      <c r="A585" s="168">
        <v>584</v>
      </c>
      <c r="B585" s="168" t="s">
        <v>169</v>
      </c>
      <c r="C585" s="168">
        <v>32</v>
      </c>
      <c r="D585" s="168">
        <v>0.8</v>
      </c>
      <c r="E585" s="168">
        <v>1</v>
      </c>
      <c r="F585" s="168" t="s">
        <v>170</v>
      </c>
      <c r="G585" s="168" t="s">
        <v>171</v>
      </c>
      <c r="H585" s="169">
        <v>44411</v>
      </c>
    </row>
    <row r="586" spans="1:8" x14ac:dyDescent="0.35">
      <c r="A586" s="168">
        <v>585</v>
      </c>
      <c r="B586" s="168" t="s">
        <v>169</v>
      </c>
      <c r="C586" s="168">
        <v>28</v>
      </c>
      <c r="D586" s="168">
        <v>0.6</v>
      </c>
      <c r="E586" s="168">
        <v>1</v>
      </c>
      <c r="F586" s="168" t="s">
        <v>170</v>
      </c>
      <c r="G586" s="168" t="s">
        <v>171</v>
      </c>
      <c r="H586" s="169">
        <v>44411</v>
      </c>
    </row>
    <row r="587" spans="1:8" x14ac:dyDescent="0.35">
      <c r="A587" s="168">
        <v>586</v>
      </c>
      <c r="B587" s="168" t="s">
        <v>169</v>
      </c>
      <c r="C587" s="168">
        <v>17.100000000000001</v>
      </c>
      <c r="D587" s="168">
        <v>0.15</v>
      </c>
      <c r="E587" s="168">
        <v>1</v>
      </c>
      <c r="F587" s="168" t="s">
        <v>170</v>
      </c>
      <c r="G587" s="168" t="s">
        <v>171</v>
      </c>
      <c r="H587" s="169">
        <v>44411</v>
      </c>
    </row>
    <row r="588" spans="1:8" x14ac:dyDescent="0.35">
      <c r="A588" s="168">
        <v>587</v>
      </c>
      <c r="B588" s="168" t="s">
        <v>169</v>
      </c>
      <c r="C588" s="168">
        <v>16.100000000000001</v>
      </c>
      <c r="D588" s="168">
        <v>0.1</v>
      </c>
      <c r="E588" s="168">
        <v>1</v>
      </c>
      <c r="F588" s="168" t="s">
        <v>170</v>
      </c>
      <c r="G588" s="168" t="s">
        <v>171</v>
      </c>
      <c r="H588" s="169">
        <v>44411</v>
      </c>
    </row>
    <row r="589" spans="1:8" x14ac:dyDescent="0.35">
      <c r="A589" s="168">
        <v>588</v>
      </c>
      <c r="B589" s="168" t="s">
        <v>169</v>
      </c>
      <c r="C589" s="168">
        <v>20.8</v>
      </c>
      <c r="D589" s="168">
        <v>0.2</v>
      </c>
      <c r="E589" s="168">
        <v>1</v>
      </c>
      <c r="F589" s="168" t="s">
        <v>170</v>
      </c>
      <c r="G589" s="168" t="s">
        <v>171</v>
      </c>
      <c r="H589" s="169">
        <v>44411</v>
      </c>
    </row>
    <row r="590" spans="1:8" x14ac:dyDescent="0.35">
      <c r="A590" s="168">
        <v>589</v>
      </c>
      <c r="B590" s="168" t="s">
        <v>169</v>
      </c>
      <c r="C590" s="168">
        <v>21.3</v>
      </c>
      <c r="D590" s="168">
        <v>0.3</v>
      </c>
      <c r="E590" s="168">
        <v>1</v>
      </c>
      <c r="F590" s="168" t="s">
        <v>170</v>
      </c>
      <c r="G590" s="168" t="s">
        <v>171</v>
      </c>
      <c r="H590" s="169">
        <v>44411</v>
      </c>
    </row>
    <row r="591" spans="1:8" x14ac:dyDescent="0.35">
      <c r="A591" s="168">
        <v>590</v>
      </c>
      <c r="B591" s="168" t="s">
        <v>169</v>
      </c>
      <c r="C591" s="168">
        <v>19.899999999999999</v>
      </c>
      <c r="D591" s="168">
        <v>0.2</v>
      </c>
      <c r="E591" s="168">
        <v>1</v>
      </c>
      <c r="F591" s="168" t="s">
        <v>170</v>
      </c>
      <c r="G591" s="168" t="s">
        <v>171</v>
      </c>
      <c r="H591" s="169">
        <v>44411</v>
      </c>
    </row>
    <row r="592" spans="1:8" x14ac:dyDescent="0.35">
      <c r="A592" s="168">
        <v>591</v>
      </c>
      <c r="B592" s="168" t="s">
        <v>169</v>
      </c>
      <c r="C592" s="168">
        <v>32.299999999999997</v>
      </c>
      <c r="D592" s="168">
        <v>0.8</v>
      </c>
      <c r="E592" s="168">
        <v>1</v>
      </c>
      <c r="F592" s="168" t="s">
        <v>170</v>
      </c>
      <c r="G592" s="168" t="s">
        <v>171</v>
      </c>
      <c r="H592" s="169">
        <v>44411</v>
      </c>
    </row>
    <row r="593" spans="1:8" x14ac:dyDescent="0.35">
      <c r="A593" s="168">
        <v>592</v>
      </c>
      <c r="B593" s="168" t="s">
        <v>169</v>
      </c>
      <c r="C593" s="168">
        <v>26.1</v>
      </c>
      <c r="D593" s="168">
        <v>0.5</v>
      </c>
      <c r="E593" s="168">
        <v>1</v>
      </c>
      <c r="F593" s="168" t="s">
        <v>170</v>
      </c>
      <c r="G593" s="168" t="s">
        <v>171</v>
      </c>
      <c r="H593" s="169">
        <v>44411</v>
      </c>
    </row>
    <row r="594" spans="1:8" x14ac:dyDescent="0.35">
      <c r="A594" s="168">
        <v>593</v>
      </c>
      <c r="B594" s="168" t="s">
        <v>169</v>
      </c>
      <c r="C594" s="168">
        <v>34.1</v>
      </c>
      <c r="D594" s="168">
        <v>0.9</v>
      </c>
      <c r="E594" s="168">
        <v>1</v>
      </c>
      <c r="F594" s="168" t="s">
        <v>170</v>
      </c>
      <c r="G594" s="168" t="s">
        <v>171</v>
      </c>
      <c r="H594" s="169">
        <v>44411</v>
      </c>
    </row>
    <row r="595" spans="1:8" x14ac:dyDescent="0.35">
      <c r="A595" s="168">
        <v>594</v>
      </c>
      <c r="B595" s="168" t="s">
        <v>169</v>
      </c>
      <c r="C595" s="168">
        <v>24.1</v>
      </c>
      <c r="D595" s="168">
        <v>0.4</v>
      </c>
      <c r="E595" s="168">
        <v>1</v>
      </c>
      <c r="F595" s="168" t="s">
        <v>170</v>
      </c>
      <c r="G595" s="168" t="s">
        <v>171</v>
      </c>
      <c r="H595" s="169">
        <v>44411</v>
      </c>
    </row>
    <row r="596" spans="1:8" x14ac:dyDescent="0.35">
      <c r="A596" s="168">
        <v>595</v>
      </c>
      <c r="B596" s="168" t="s">
        <v>169</v>
      </c>
      <c r="C596" s="168">
        <v>53.1</v>
      </c>
      <c r="D596" s="168">
        <v>2.4</v>
      </c>
      <c r="E596" s="168">
        <v>1</v>
      </c>
      <c r="F596" s="168" t="s">
        <v>170</v>
      </c>
      <c r="G596" s="168" t="s">
        <v>171</v>
      </c>
      <c r="H596" s="169">
        <v>44411</v>
      </c>
    </row>
    <row r="597" spans="1:8" x14ac:dyDescent="0.35">
      <c r="A597" s="168">
        <v>596</v>
      </c>
      <c r="B597" s="168" t="s">
        <v>169</v>
      </c>
      <c r="C597" s="168">
        <v>22.7</v>
      </c>
      <c r="D597" s="168">
        <v>0.3</v>
      </c>
      <c r="E597" s="168">
        <v>1</v>
      </c>
      <c r="F597" s="168" t="s">
        <v>170</v>
      </c>
      <c r="G597" s="168" t="s">
        <v>171</v>
      </c>
      <c r="H597" s="169">
        <v>44411</v>
      </c>
    </row>
    <row r="598" spans="1:8" x14ac:dyDescent="0.35">
      <c r="A598" s="168">
        <v>597</v>
      </c>
      <c r="B598" s="168" t="s">
        <v>169</v>
      </c>
      <c r="C598" s="168">
        <v>26</v>
      </c>
      <c r="D598" s="168">
        <v>0.5</v>
      </c>
      <c r="E598" s="168">
        <v>1</v>
      </c>
      <c r="F598" s="168" t="s">
        <v>170</v>
      </c>
      <c r="G598" s="168" t="s">
        <v>171</v>
      </c>
      <c r="H598" s="169">
        <v>44411</v>
      </c>
    </row>
    <row r="599" spans="1:8" x14ac:dyDescent="0.35">
      <c r="A599" s="168">
        <v>598</v>
      </c>
      <c r="B599" s="168" t="s">
        <v>169</v>
      </c>
      <c r="C599" s="168">
        <v>26</v>
      </c>
      <c r="D599" s="168">
        <v>0.5</v>
      </c>
      <c r="E599" s="168">
        <v>1</v>
      </c>
      <c r="F599" s="168" t="s">
        <v>170</v>
      </c>
      <c r="G599" s="168" t="s">
        <v>171</v>
      </c>
      <c r="H599" s="169">
        <v>44411</v>
      </c>
    </row>
    <row r="600" spans="1:8" x14ac:dyDescent="0.35">
      <c r="A600" s="168">
        <v>599</v>
      </c>
      <c r="B600" s="168" t="s">
        <v>169</v>
      </c>
      <c r="C600" s="168">
        <v>25.3</v>
      </c>
      <c r="D600" s="168">
        <v>0.5</v>
      </c>
      <c r="E600" s="168">
        <v>1</v>
      </c>
      <c r="F600" s="168" t="s">
        <v>170</v>
      </c>
      <c r="G600" s="168" t="s">
        <v>171</v>
      </c>
      <c r="H600" s="169">
        <v>44411</v>
      </c>
    </row>
    <row r="601" spans="1:8" x14ac:dyDescent="0.35">
      <c r="A601" s="168">
        <v>600</v>
      </c>
      <c r="B601" s="168" t="s">
        <v>169</v>
      </c>
      <c r="C601" s="168">
        <v>32.4</v>
      </c>
      <c r="D601" s="168">
        <v>0.8</v>
      </c>
      <c r="E601" s="168">
        <v>1</v>
      </c>
      <c r="F601" s="168" t="s">
        <v>170</v>
      </c>
      <c r="G601" s="168" t="s">
        <v>171</v>
      </c>
      <c r="H601" s="169">
        <v>44411</v>
      </c>
    </row>
    <row r="602" spans="1:8" x14ac:dyDescent="0.35">
      <c r="A602" s="168">
        <v>601</v>
      </c>
      <c r="B602" s="168" t="s">
        <v>169</v>
      </c>
      <c r="C602" s="168">
        <v>24.1</v>
      </c>
      <c r="D602" s="168">
        <v>0.4</v>
      </c>
      <c r="E602" s="168">
        <v>1</v>
      </c>
      <c r="F602" s="168" t="s">
        <v>170</v>
      </c>
      <c r="G602" s="168" t="s">
        <v>171</v>
      </c>
      <c r="H602" s="169">
        <v>44411</v>
      </c>
    </row>
    <row r="603" spans="1:8" x14ac:dyDescent="0.35">
      <c r="A603" s="168">
        <v>602</v>
      </c>
      <c r="B603" s="168" t="s">
        <v>169</v>
      </c>
      <c r="C603" s="168">
        <v>19.100000000000001</v>
      </c>
      <c r="D603" s="168">
        <v>0.2</v>
      </c>
      <c r="E603" s="168">
        <v>1</v>
      </c>
      <c r="F603" s="168" t="s">
        <v>170</v>
      </c>
      <c r="G603" s="168" t="s">
        <v>171</v>
      </c>
      <c r="H603" s="169">
        <v>44411</v>
      </c>
    </row>
    <row r="604" spans="1:8" x14ac:dyDescent="0.35">
      <c r="A604" s="168">
        <v>603</v>
      </c>
      <c r="B604" s="168" t="s">
        <v>169</v>
      </c>
      <c r="C604" s="168">
        <v>69.099999999999994</v>
      </c>
      <c r="D604" s="168">
        <v>4</v>
      </c>
      <c r="E604" s="168">
        <v>1</v>
      </c>
      <c r="F604" s="168" t="s">
        <v>170</v>
      </c>
      <c r="G604" s="168" t="s">
        <v>171</v>
      </c>
      <c r="H604" s="169">
        <v>44411</v>
      </c>
    </row>
    <row r="605" spans="1:8" x14ac:dyDescent="0.35">
      <c r="A605" s="168">
        <v>604</v>
      </c>
      <c r="B605" s="168" t="s">
        <v>169</v>
      </c>
      <c r="C605" s="168">
        <v>16.100000000000001</v>
      </c>
      <c r="D605" s="168">
        <v>0.1</v>
      </c>
      <c r="E605" s="168">
        <v>1</v>
      </c>
      <c r="F605" s="168" t="s">
        <v>170</v>
      </c>
      <c r="G605" s="168" t="s">
        <v>171</v>
      </c>
      <c r="H605" s="169">
        <v>44411</v>
      </c>
    </row>
    <row r="606" spans="1:8" x14ac:dyDescent="0.35">
      <c r="A606" s="168">
        <v>605</v>
      </c>
      <c r="B606" s="168" t="s">
        <v>169</v>
      </c>
      <c r="C606" s="168">
        <v>16.100000000000001</v>
      </c>
      <c r="D606" s="168">
        <v>0.1</v>
      </c>
      <c r="E606" s="168">
        <v>1</v>
      </c>
      <c r="F606" s="168" t="s">
        <v>170</v>
      </c>
      <c r="G606" s="168" t="s">
        <v>171</v>
      </c>
      <c r="H606" s="169">
        <v>44411</v>
      </c>
    </row>
    <row r="607" spans="1:8" x14ac:dyDescent="0.35">
      <c r="A607" s="168">
        <v>606</v>
      </c>
      <c r="B607" s="168" t="s">
        <v>169</v>
      </c>
      <c r="C607" s="168">
        <v>48.2</v>
      </c>
      <c r="D607" s="168">
        <v>1.95</v>
      </c>
      <c r="E607" s="168">
        <v>1</v>
      </c>
      <c r="F607" s="168" t="s">
        <v>170</v>
      </c>
      <c r="G607" s="168" t="s">
        <v>171</v>
      </c>
      <c r="H607" s="169">
        <v>44411</v>
      </c>
    </row>
    <row r="608" spans="1:8" x14ac:dyDescent="0.35">
      <c r="A608" s="168">
        <v>607</v>
      </c>
      <c r="B608" s="168" t="s">
        <v>169</v>
      </c>
      <c r="C608" s="168">
        <v>39.1</v>
      </c>
      <c r="D608" s="168">
        <v>1.35</v>
      </c>
      <c r="E608" s="168">
        <v>1</v>
      </c>
      <c r="F608" s="168" t="s">
        <v>170</v>
      </c>
      <c r="G608" s="168" t="s">
        <v>171</v>
      </c>
      <c r="H608" s="169">
        <v>44411</v>
      </c>
    </row>
    <row r="609" spans="1:8" x14ac:dyDescent="0.35">
      <c r="A609" s="168">
        <v>608</v>
      </c>
      <c r="B609" s="168" t="s">
        <v>169</v>
      </c>
      <c r="C609" s="168">
        <v>26.2</v>
      </c>
      <c r="D609" s="168">
        <v>0.5</v>
      </c>
      <c r="E609" s="168">
        <v>1</v>
      </c>
      <c r="F609" s="168" t="s">
        <v>170</v>
      </c>
      <c r="G609" s="168" t="s">
        <v>171</v>
      </c>
      <c r="H609" s="169">
        <v>44411</v>
      </c>
    </row>
    <row r="610" spans="1:8" x14ac:dyDescent="0.35">
      <c r="A610" s="168">
        <v>609</v>
      </c>
      <c r="B610" s="168" t="s">
        <v>169</v>
      </c>
      <c r="C610" s="168">
        <v>44.6</v>
      </c>
      <c r="D610" s="168">
        <v>1.65</v>
      </c>
      <c r="E610" s="168">
        <v>1</v>
      </c>
      <c r="F610" s="168" t="s">
        <v>170</v>
      </c>
      <c r="G610" s="168" t="s">
        <v>171</v>
      </c>
      <c r="H610" s="169">
        <v>44411</v>
      </c>
    </row>
    <row r="611" spans="1:8" x14ac:dyDescent="0.35">
      <c r="A611" s="168">
        <v>610</v>
      </c>
      <c r="B611" s="168" t="s">
        <v>169</v>
      </c>
      <c r="C611" s="168">
        <v>61.2</v>
      </c>
      <c r="D611" s="168">
        <v>3.2</v>
      </c>
      <c r="E611" s="168">
        <v>1</v>
      </c>
      <c r="F611" s="168" t="s">
        <v>170</v>
      </c>
      <c r="G611" s="168" t="s">
        <v>171</v>
      </c>
      <c r="H611" s="169">
        <v>44411</v>
      </c>
    </row>
    <row r="612" spans="1:8" x14ac:dyDescent="0.35">
      <c r="A612" s="168">
        <v>611</v>
      </c>
      <c r="B612" s="168" t="s">
        <v>169</v>
      </c>
      <c r="C612" s="168">
        <v>33.799999999999997</v>
      </c>
      <c r="D612" s="168">
        <v>0.9</v>
      </c>
      <c r="E612" s="168">
        <v>1</v>
      </c>
      <c r="F612" s="168" t="s">
        <v>170</v>
      </c>
      <c r="G612" s="168" t="s">
        <v>171</v>
      </c>
      <c r="H612" s="169">
        <v>44411</v>
      </c>
    </row>
    <row r="613" spans="1:8" x14ac:dyDescent="0.35">
      <c r="A613" s="168">
        <v>612</v>
      </c>
      <c r="B613" s="168" t="s">
        <v>169</v>
      </c>
      <c r="C613" s="168">
        <v>60.4</v>
      </c>
      <c r="D613" s="168">
        <v>3</v>
      </c>
      <c r="E613" s="168">
        <v>1</v>
      </c>
      <c r="F613" s="168" t="s">
        <v>170</v>
      </c>
      <c r="G613" s="168" t="s">
        <v>171</v>
      </c>
      <c r="H613" s="169">
        <v>44411</v>
      </c>
    </row>
    <row r="614" spans="1:8" x14ac:dyDescent="0.35">
      <c r="A614" s="168">
        <v>613</v>
      </c>
      <c r="B614" s="168" t="s">
        <v>169</v>
      </c>
      <c r="C614" s="168">
        <v>35.200000000000003</v>
      </c>
      <c r="D614" s="168">
        <v>1.05</v>
      </c>
      <c r="E614" s="168">
        <v>1</v>
      </c>
      <c r="F614" s="168" t="s">
        <v>170</v>
      </c>
      <c r="G614" s="168" t="s">
        <v>171</v>
      </c>
      <c r="H614" s="169">
        <v>44411</v>
      </c>
    </row>
    <row r="615" spans="1:8" x14ac:dyDescent="0.35">
      <c r="A615" s="168">
        <v>614</v>
      </c>
      <c r="B615" s="168" t="s">
        <v>169</v>
      </c>
      <c r="C615" s="168">
        <v>28.1</v>
      </c>
      <c r="D615" s="168">
        <v>0.6</v>
      </c>
      <c r="E615" s="168">
        <v>1</v>
      </c>
      <c r="F615" s="168" t="s">
        <v>170</v>
      </c>
      <c r="G615" s="168" t="s">
        <v>171</v>
      </c>
      <c r="H615" s="169">
        <v>44411</v>
      </c>
    </row>
    <row r="616" spans="1:8" x14ac:dyDescent="0.35">
      <c r="A616" s="168">
        <v>615</v>
      </c>
      <c r="B616" s="168" t="s">
        <v>169</v>
      </c>
      <c r="C616" s="168">
        <v>31</v>
      </c>
      <c r="D616" s="168">
        <v>0.8</v>
      </c>
      <c r="E616" s="168">
        <v>1</v>
      </c>
      <c r="F616" s="168" t="s">
        <v>170</v>
      </c>
      <c r="G616" s="168" t="s">
        <v>171</v>
      </c>
      <c r="H616" s="169">
        <v>44411</v>
      </c>
    </row>
    <row r="617" spans="1:8" x14ac:dyDescent="0.35">
      <c r="A617" s="168">
        <v>616</v>
      </c>
      <c r="B617" s="168" t="s">
        <v>169</v>
      </c>
      <c r="C617" s="168">
        <v>39.799999999999997</v>
      </c>
      <c r="D617" s="168">
        <v>1.35</v>
      </c>
      <c r="E617" s="168">
        <v>1</v>
      </c>
      <c r="F617" s="168" t="s">
        <v>170</v>
      </c>
      <c r="G617" s="168" t="s">
        <v>171</v>
      </c>
      <c r="H617" s="169">
        <v>44411</v>
      </c>
    </row>
    <row r="618" spans="1:8" x14ac:dyDescent="0.35">
      <c r="A618" s="168">
        <v>617</v>
      </c>
      <c r="B618" s="168" t="s">
        <v>169</v>
      </c>
      <c r="C618" s="168">
        <v>36</v>
      </c>
      <c r="D618" s="168">
        <v>1.05</v>
      </c>
      <c r="E618" s="168">
        <v>1</v>
      </c>
      <c r="F618" s="168" t="s">
        <v>170</v>
      </c>
      <c r="G618" s="168" t="s">
        <v>171</v>
      </c>
      <c r="H618" s="169">
        <v>44411</v>
      </c>
    </row>
    <row r="619" spans="1:8" x14ac:dyDescent="0.35">
      <c r="A619" s="168">
        <v>618</v>
      </c>
      <c r="B619" s="168" t="s">
        <v>169</v>
      </c>
      <c r="C619" s="168">
        <v>52.1</v>
      </c>
      <c r="D619" s="168">
        <v>2.25</v>
      </c>
      <c r="E619" s="168">
        <v>1</v>
      </c>
      <c r="F619" s="168" t="s">
        <v>170</v>
      </c>
      <c r="G619" s="168" t="s">
        <v>171</v>
      </c>
      <c r="H619" s="169">
        <v>44411</v>
      </c>
    </row>
    <row r="620" spans="1:8" x14ac:dyDescent="0.35">
      <c r="A620" s="168">
        <v>619</v>
      </c>
      <c r="B620" s="168" t="s">
        <v>169</v>
      </c>
      <c r="C620" s="168">
        <v>26.1</v>
      </c>
      <c r="D620" s="168">
        <v>0.5</v>
      </c>
      <c r="E620" s="168">
        <v>1</v>
      </c>
      <c r="F620" s="168" t="s">
        <v>170</v>
      </c>
      <c r="G620" s="168" t="s">
        <v>171</v>
      </c>
      <c r="H620" s="169">
        <v>44411</v>
      </c>
    </row>
    <row r="621" spans="1:8" x14ac:dyDescent="0.35">
      <c r="A621" s="168">
        <v>620</v>
      </c>
      <c r="B621" s="168" t="s">
        <v>169</v>
      </c>
      <c r="C621" s="168">
        <v>35.200000000000003</v>
      </c>
      <c r="D621" s="168">
        <v>1.05</v>
      </c>
      <c r="E621" s="168">
        <v>1</v>
      </c>
      <c r="F621" s="168" t="s">
        <v>170</v>
      </c>
      <c r="G621" s="168" t="s">
        <v>171</v>
      </c>
      <c r="H621" s="169">
        <v>44411</v>
      </c>
    </row>
    <row r="622" spans="1:8" x14ac:dyDescent="0.35">
      <c r="A622" s="168">
        <v>621</v>
      </c>
      <c r="B622" s="168" t="s">
        <v>169</v>
      </c>
      <c r="C622" s="168">
        <v>38.9</v>
      </c>
      <c r="D622" s="168">
        <v>1.2</v>
      </c>
      <c r="E622" s="168">
        <v>1</v>
      </c>
      <c r="F622" s="168" t="s">
        <v>170</v>
      </c>
      <c r="G622" s="168" t="s">
        <v>171</v>
      </c>
      <c r="H622" s="169">
        <v>44411</v>
      </c>
    </row>
    <row r="623" spans="1:8" x14ac:dyDescent="0.35">
      <c r="A623" s="168">
        <v>622</v>
      </c>
      <c r="B623" s="168" t="s">
        <v>169</v>
      </c>
      <c r="C623" s="168">
        <v>22.1</v>
      </c>
      <c r="D623" s="168">
        <v>0.3</v>
      </c>
      <c r="E623" s="168">
        <v>1</v>
      </c>
      <c r="F623" s="168" t="s">
        <v>170</v>
      </c>
      <c r="G623" s="168" t="s">
        <v>171</v>
      </c>
      <c r="H623" s="169">
        <v>44411</v>
      </c>
    </row>
    <row r="624" spans="1:8" x14ac:dyDescent="0.35">
      <c r="A624" s="168">
        <v>623</v>
      </c>
      <c r="B624" s="168" t="s">
        <v>169</v>
      </c>
      <c r="C624" s="168">
        <v>33.4</v>
      </c>
      <c r="D624" s="168">
        <v>0.9</v>
      </c>
      <c r="E624" s="168">
        <v>1</v>
      </c>
      <c r="F624" s="168" t="s">
        <v>170</v>
      </c>
      <c r="G624" s="168" t="s">
        <v>171</v>
      </c>
      <c r="H624" s="169">
        <v>44411</v>
      </c>
    </row>
    <row r="625" spans="1:8" x14ac:dyDescent="0.35">
      <c r="A625" s="168">
        <v>624</v>
      </c>
      <c r="B625" s="168" t="s">
        <v>169</v>
      </c>
      <c r="C625" s="168">
        <v>40</v>
      </c>
      <c r="D625" s="168">
        <v>1.35</v>
      </c>
      <c r="E625" s="168">
        <v>1</v>
      </c>
      <c r="F625" s="168" t="s">
        <v>170</v>
      </c>
      <c r="G625" s="168" t="s">
        <v>171</v>
      </c>
      <c r="H625" s="169">
        <v>44411</v>
      </c>
    </row>
    <row r="626" spans="1:8" x14ac:dyDescent="0.35">
      <c r="A626" s="168">
        <v>625</v>
      </c>
      <c r="B626" s="168" t="s">
        <v>169</v>
      </c>
      <c r="C626" s="168">
        <v>31.1</v>
      </c>
      <c r="D626" s="168">
        <v>0.8</v>
      </c>
      <c r="E626" s="168">
        <v>1</v>
      </c>
      <c r="F626" s="168" t="s">
        <v>170</v>
      </c>
      <c r="G626" s="168" t="s">
        <v>171</v>
      </c>
      <c r="H626" s="169">
        <v>44411</v>
      </c>
    </row>
    <row r="627" spans="1:8" x14ac:dyDescent="0.35">
      <c r="A627" s="168">
        <v>626</v>
      </c>
      <c r="B627" s="168" t="s">
        <v>169</v>
      </c>
      <c r="C627" s="168">
        <v>33.1</v>
      </c>
      <c r="D627" s="168">
        <v>0.9</v>
      </c>
      <c r="E627" s="168">
        <v>1</v>
      </c>
      <c r="F627" s="168" t="s">
        <v>170</v>
      </c>
      <c r="G627" s="168" t="s">
        <v>171</v>
      </c>
      <c r="H627" s="169">
        <v>44411</v>
      </c>
    </row>
    <row r="628" spans="1:8" x14ac:dyDescent="0.35">
      <c r="A628" s="168">
        <v>627</v>
      </c>
      <c r="B628" s="168" t="s">
        <v>169</v>
      </c>
      <c r="C628" s="168">
        <v>37.200000000000003</v>
      </c>
      <c r="D628" s="168">
        <v>1.2</v>
      </c>
      <c r="E628" s="168">
        <v>1</v>
      </c>
      <c r="F628" s="168" t="s">
        <v>170</v>
      </c>
      <c r="G628" s="168" t="s">
        <v>171</v>
      </c>
      <c r="H628" s="169">
        <v>44411</v>
      </c>
    </row>
    <row r="629" spans="1:8" x14ac:dyDescent="0.35">
      <c r="A629" s="168">
        <v>628</v>
      </c>
      <c r="B629" s="168" t="s">
        <v>169</v>
      </c>
      <c r="C629" s="168">
        <v>41.2</v>
      </c>
      <c r="D629" s="168">
        <v>1.5</v>
      </c>
      <c r="E629" s="168">
        <v>1</v>
      </c>
      <c r="F629" s="168" t="s">
        <v>170</v>
      </c>
      <c r="G629" s="168" t="s">
        <v>171</v>
      </c>
      <c r="H629" s="169">
        <v>44411</v>
      </c>
    </row>
    <row r="630" spans="1:8" x14ac:dyDescent="0.35">
      <c r="A630" s="168">
        <v>629</v>
      </c>
      <c r="B630" s="168" t="s">
        <v>169</v>
      </c>
      <c r="C630" s="168">
        <v>38.6</v>
      </c>
      <c r="D630" s="168">
        <v>1.2</v>
      </c>
      <c r="E630" s="168">
        <v>1</v>
      </c>
      <c r="F630" s="168" t="s">
        <v>170</v>
      </c>
      <c r="G630" s="168" t="s">
        <v>171</v>
      </c>
      <c r="H630" s="169">
        <v>44411</v>
      </c>
    </row>
    <row r="631" spans="1:8" x14ac:dyDescent="0.35">
      <c r="A631" s="168">
        <v>630</v>
      </c>
      <c r="B631" s="168" t="s">
        <v>169</v>
      </c>
      <c r="C631" s="168">
        <v>31.3</v>
      </c>
      <c r="D631" s="168">
        <v>0.8</v>
      </c>
      <c r="E631" s="168">
        <v>1</v>
      </c>
      <c r="F631" s="168" t="s">
        <v>170</v>
      </c>
      <c r="G631" s="168" t="s">
        <v>171</v>
      </c>
      <c r="H631" s="169">
        <v>44411</v>
      </c>
    </row>
    <row r="632" spans="1:8" x14ac:dyDescent="0.35">
      <c r="A632" s="168">
        <v>631</v>
      </c>
      <c r="B632" s="168" t="s">
        <v>169</v>
      </c>
      <c r="C632" s="168">
        <v>29.2</v>
      </c>
      <c r="D632" s="168">
        <v>0.7</v>
      </c>
      <c r="E632" s="168">
        <v>1</v>
      </c>
      <c r="F632" s="168" t="s">
        <v>170</v>
      </c>
      <c r="G632" s="168" t="s">
        <v>171</v>
      </c>
      <c r="H632" s="169">
        <v>44411</v>
      </c>
    </row>
    <row r="633" spans="1:8" x14ac:dyDescent="0.35">
      <c r="A633" s="168">
        <v>632</v>
      </c>
      <c r="B633" s="168" t="s">
        <v>169</v>
      </c>
      <c r="C633" s="168">
        <v>35.200000000000003</v>
      </c>
      <c r="D633" s="168">
        <v>1.05</v>
      </c>
      <c r="E633" s="168">
        <v>1</v>
      </c>
      <c r="F633" s="168" t="s">
        <v>170</v>
      </c>
      <c r="G633" s="168" t="s">
        <v>171</v>
      </c>
      <c r="H633" s="169">
        <v>44411</v>
      </c>
    </row>
    <row r="634" spans="1:8" x14ac:dyDescent="0.35">
      <c r="A634" s="168">
        <v>633</v>
      </c>
      <c r="B634" s="168" t="s">
        <v>169</v>
      </c>
      <c r="C634" s="168">
        <v>34.200000000000003</v>
      </c>
      <c r="D634" s="168">
        <v>0.9</v>
      </c>
      <c r="E634" s="168">
        <v>1</v>
      </c>
      <c r="F634" s="168" t="s">
        <v>170</v>
      </c>
      <c r="G634" s="168" t="s">
        <v>171</v>
      </c>
      <c r="H634" s="169">
        <v>44411</v>
      </c>
    </row>
    <row r="635" spans="1:8" x14ac:dyDescent="0.35">
      <c r="A635" s="168">
        <v>634</v>
      </c>
      <c r="B635" s="168" t="s">
        <v>169</v>
      </c>
      <c r="C635" s="168">
        <v>30.2</v>
      </c>
      <c r="D635" s="168">
        <v>0.7</v>
      </c>
      <c r="E635" s="168">
        <v>1</v>
      </c>
      <c r="F635" s="168" t="s">
        <v>170</v>
      </c>
      <c r="G635" s="168" t="s">
        <v>171</v>
      </c>
      <c r="H635" s="169">
        <v>44411</v>
      </c>
    </row>
    <row r="636" spans="1:8" x14ac:dyDescent="0.35">
      <c r="A636" s="168">
        <v>635</v>
      </c>
      <c r="B636" s="168" t="s">
        <v>169</v>
      </c>
      <c r="C636" s="168">
        <v>36.299999999999997</v>
      </c>
      <c r="D636" s="168">
        <v>1.05</v>
      </c>
      <c r="E636" s="168">
        <v>1</v>
      </c>
      <c r="F636" s="168" t="s">
        <v>170</v>
      </c>
      <c r="G636" s="168" t="s">
        <v>171</v>
      </c>
      <c r="H636" s="169">
        <v>44411</v>
      </c>
    </row>
    <row r="637" spans="1:8" x14ac:dyDescent="0.35">
      <c r="A637" s="168">
        <v>636</v>
      </c>
      <c r="B637" s="168" t="s">
        <v>169</v>
      </c>
      <c r="C637" s="168">
        <v>46.6</v>
      </c>
      <c r="D637" s="168">
        <v>1.8</v>
      </c>
      <c r="E637" s="168">
        <v>1</v>
      </c>
      <c r="F637" s="168" t="s">
        <v>170</v>
      </c>
      <c r="G637" s="168" t="s">
        <v>171</v>
      </c>
      <c r="H637" s="169">
        <v>44411</v>
      </c>
    </row>
    <row r="638" spans="1:8" x14ac:dyDescent="0.35">
      <c r="A638" s="168">
        <v>637</v>
      </c>
      <c r="B638" s="168" t="s">
        <v>169</v>
      </c>
      <c r="C638" s="168">
        <v>36.1</v>
      </c>
      <c r="D638" s="168">
        <v>1.05</v>
      </c>
      <c r="E638" s="168">
        <v>1</v>
      </c>
      <c r="F638" s="168" t="s">
        <v>170</v>
      </c>
      <c r="G638" s="168" t="s">
        <v>171</v>
      </c>
      <c r="H638" s="169">
        <v>44411</v>
      </c>
    </row>
    <row r="639" spans="1:8" x14ac:dyDescent="0.35">
      <c r="A639" s="168">
        <v>638</v>
      </c>
      <c r="B639" s="168" t="s">
        <v>169</v>
      </c>
      <c r="C639" s="168">
        <v>36</v>
      </c>
      <c r="D639" s="168">
        <v>1.05</v>
      </c>
      <c r="E639" s="168">
        <v>1</v>
      </c>
      <c r="F639" s="168" t="s">
        <v>170</v>
      </c>
      <c r="G639" s="168" t="s">
        <v>171</v>
      </c>
      <c r="H639" s="169">
        <v>44411</v>
      </c>
    </row>
    <row r="640" spans="1:8" x14ac:dyDescent="0.35">
      <c r="A640" s="168">
        <v>639</v>
      </c>
      <c r="B640" s="168" t="s">
        <v>169</v>
      </c>
      <c r="C640" s="168">
        <v>37.1</v>
      </c>
      <c r="D640" s="168">
        <v>1.2</v>
      </c>
      <c r="E640" s="168">
        <v>1</v>
      </c>
      <c r="F640" s="168" t="s">
        <v>170</v>
      </c>
      <c r="G640" s="168" t="s">
        <v>171</v>
      </c>
      <c r="H640" s="169">
        <v>44411</v>
      </c>
    </row>
    <row r="641" spans="1:8" x14ac:dyDescent="0.35">
      <c r="A641" s="168">
        <v>640</v>
      </c>
      <c r="B641" s="168" t="s">
        <v>169</v>
      </c>
      <c r="C641" s="168">
        <v>26.2</v>
      </c>
      <c r="D641" s="168">
        <v>0.5</v>
      </c>
      <c r="E641" s="168">
        <v>1</v>
      </c>
      <c r="F641" s="168" t="s">
        <v>170</v>
      </c>
      <c r="G641" s="168" t="s">
        <v>171</v>
      </c>
      <c r="H641" s="169">
        <v>44411</v>
      </c>
    </row>
    <row r="642" spans="1:8" x14ac:dyDescent="0.35">
      <c r="A642" s="168">
        <v>641</v>
      </c>
      <c r="B642" s="168" t="s">
        <v>169</v>
      </c>
      <c r="C642" s="168">
        <v>19.100000000000001</v>
      </c>
      <c r="D642" s="168">
        <v>0.2</v>
      </c>
      <c r="E642" s="168">
        <v>1</v>
      </c>
      <c r="F642" s="168" t="s">
        <v>170</v>
      </c>
      <c r="G642" s="168" t="s">
        <v>171</v>
      </c>
      <c r="H642" s="169">
        <v>44411</v>
      </c>
    </row>
    <row r="643" spans="1:8" x14ac:dyDescent="0.35">
      <c r="A643" s="168">
        <v>642</v>
      </c>
      <c r="B643" s="168" t="s">
        <v>169</v>
      </c>
      <c r="C643" s="168">
        <v>16</v>
      </c>
      <c r="D643" s="168">
        <v>0.1</v>
      </c>
      <c r="E643" s="168">
        <v>1</v>
      </c>
      <c r="F643" s="168" t="s">
        <v>170</v>
      </c>
      <c r="G643" s="168" t="s">
        <v>171</v>
      </c>
      <c r="H643" s="169">
        <v>44411</v>
      </c>
    </row>
    <row r="644" spans="1:8" x14ac:dyDescent="0.35">
      <c r="A644" s="168">
        <v>643</v>
      </c>
      <c r="B644" s="168" t="s">
        <v>169</v>
      </c>
      <c r="C644" s="168">
        <v>37.299999999999997</v>
      </c>
      <c r="D644" s="168">
        <v>1.2</v>
      </c>
      <c r="E644" s="168">
        <v>1</v>
      </c>
      <c r="F644" s="168" t="s">
        <v>170</v>
      </c>
      <c r="G644" s="168" t="s">
        <v>171</v>
      </c>
      <c r="H644" s="169">
        <v>44411</v>
      </c>
    </row>
    <row r="645" spans="1:8" x14ac:dyDescent="0.35">
      <c r="A645" s="168">
        <v>644</v>
      </c>
      <c r="B645" s="168" t="s">
        <v>169</v>
      </c>
      <c r="C645" s="168">
        <v>27.3</v>
      </c>
      <c r="D645" s="168">
        <v>0.6</v>
      </c>
      <c r="E645" s="168">
        <v>1</v>
      </c>
      <c r="F645" s="168" t="s">
        <v>170</v>
      </c>
      <c r="G645" s="168" t="s">
        <v>171</v>
      </c>
      <c r="H645" s="169">
        <v>44411</v>
      </c>
    </row>
    <row r="646" spans="1:8" x14ac:dyDescent="0.35">
      <c r="A646" s="168">
        <v>645</v>
      </c>
      <c r="B646" s="168" t="s">
        <v>169</v>
      </c>
      <c r="C646" s="168">
        <v>35.200000000000003</v>
      </c>
      <c r="D646" s="168">
        <v>1.05</v>
      </c>
      <c r="E646" s="168">
        <v>1</v>
      </c>
      <c r="F646" s="168" t="s">
        <v>170</v>
      </c>
      <c r="G646" s="168" t="s">
        <v>171</v>
      </c>
      <c r="H646" s="169">
        <v>44411</v>
      </c>
    </row>
    <row r="647" spans="1:8" x14ac:dyDescent="0.35">
      <c r="A647" s="168">
        <v>646</v>
      </c>
      <c r="B647" s="168" t="s">
        <v>169</v>
      </c>
      <c r="C647" s="168">
        <v>21.7</v>
      </c>
      <c r="D647" s="168">
        <v>0.3</v>
      </c>
      <c r="E647" s="168">
        <v>1</v>
      </c>
      <c r="F647" s="168" t="s">
        <v>170</v>
      </c>
      <c r="G647" s="168" t="s">
        <v>171</v>
      </c>
      <c r="H647" s="169">
        <v>44411</v>
      </c>
    </row>
    <row r="648" spans="1:8" x14ac:dyDescent="0.35">
      <c r="A648" s="168">
        <v>647</v>
      </c>
      <c r="B648" s="168" t="s">
        <v>169</v>
      </c>
      <c r="C648" s="168">
        <v>30.6</v>
      </c>
      <c r="D648" s="168">
        <v>0.7</v>
      </c>
      <c r="E648" s="168">
        <v>1</v>
      </c>
      <c r="F648" s="168" t="s">
        <v>170</v>
      </c>
      <c r="G648" s="168" t="s">
        <v>171</v>
      </c>
      <c r="H648" s="169">
        <v>44411</v>
      </c>
    </row>
    <row r="649" spans="1:8" x14ac:dyDescent="0.35">
      <c r="A649" s="168">
        <v>648</v>
      </c>
      <c r="B649" s="168" t="s">
        <v>169</v>
      </c>
      <c r="C649" s="168">
        <v>28.3</v>
      </c>
      <c r="D649" s="168">
        <v>0.6</v>
      </c>
      <c r="E649" s="168">
        <v>1</v>
      </c>
      <c r="F649" s="168" t="s">
        <v>170</v>
      </c>
      <c r="G649" s="168" t="s">
        <v>171</v>
      </c>
      <c r="H649" s="169">
        <v>44411</v>
      </c>
    </row>
    <row r="650" spans="1:8" x14ac:dyDescent="0.35">
      <c r="A650" s="168">
        <v>649</v>
      </c>
      <c r="B650" s="168" t="s">
        <v>169</v>
      </c>
      <c r="C650" s="168">
        <v>33.1</v>
      </c>
      <c r="D650" s="168">
        <v>0.9</v>
      </c>
      <c r="E650" s="168">
        <v>1</v>
      </c>
      <c r="F650" s="168" t="s">
        <v>170</v>
      </c>
      <c r="G650" s="168" t="s">
        <v>171</v>
      </c>
      <c r="H650" s="169">
        <v>44411</v>
      </c>
    </row>
    <row r="651" spans="1:8" x14ac:dyDescent="0.35">
      <c r="A651" s="168">
        <v>650</v>
      </c>
      <c r="B651" s="168" t="s">
        <v>169</v>
      </c>
      <c r="C651" s="168">
        <v>25.1</v>
      </c>
      <c r="D651" s="168">
        <v>0.5</v>
      </c>
      <c r="E651" s="168">
        <v>1</v>
      </c>
      <c r="F651" s="168" t="s">
        <v>170</v>
      </c>
      <c r="G651" s="168" t="s">
        <v>171</v>
      </c>
      <c r="H651" s="169">
        <v>44411</v>
      </c>
    </row>
    <row r="652" spans="1:8" x14ac:dyDescent="0.35">
      <c r="A652" s="168">
        <v>651</v>
      </c>
      <c r="B652" s="168" t="s">
        <v>169</v>
      </c>
      <c r="C652" s="168">
        <v>37.299999999999997</v>
      </c>
      <c r="D652" s="168">
        <v>1.2</v>
      </c>
      <c r="E652" s="168">
        <v>1</v>
      </c>
      <c r="F652" s="168" t="s">
        <v>170</v>
      </c>
      <c r="G652" s="168" t="s">
        <v>171</v>
      </c>
      <c r="H652" s="169">
        <v>44411</v>
      </c>
    </row>
    <row r="653" spans="1:8" x14ac:dyDescent="0.35">
      <c r="A653" s="168">
        <v>652</v>
      </c>
      <c r="B653" s="168" t="s">
        <v>169</v>
      </c>
      <c r="C653" s="168">
        <v>24.2</v>
      </c>
      <c r="D653" s="168">
        <v>0.4</v>
      </c>
      <c r="E653" s="168">
        <v>1</v>
      </c>
      <c r="F653" s="168" t="s">
        <v>170</v>
      </c>
      <c r="G653" s="168" t="s">
        <v>171</v>
      </c>
      <c r="H653" s="169">
        <v>44411</v>
      </c>
    </row>
    <row r="654" spans="1:8" x14ac:dyDescent="0.35">
      <c r="A654" s="168">
        <v>653</v>
      </c>
      <c r="B654" s="168" t="s">
        <v>169</v>
      </c>
      <c r="C654" s="168">
        <v>34.5</v>
      </c>
      <c r="D654" s="168">
        <v>0.9</v>
      </c>
      <c r="E654" s="168">
        <v>1</v>
      </c>
      <c r="F654" s="168" t="s">
        <v>170</v>
      </c>
      <c r="G654" s="168" t="s">
        <v>171</v>
      </c>
      <c r="H654" s="169">
        <v>44411</v>
      </c>
    </row>
    <row r="655" spans="1:8" x14ac:dyDescent="0.35">
      <c r="A655" s="168">
        <v>654</v>
      </c>
      <c r="B655" s="168" t="s">
        <v>169</v>
      </c>
      <c r="C655" s="168">
        <v>22.6</v>
      </c>
      <c r="D655" s="168">
        <v>0.3</v>
      </c>
      <c r="E655" s="168">
        <v>1</v>
      </c>
      <c r="F655" s="168" t="s">
        <v>170</v>
      </c>
      <c r="G655" s="168" t="s">
        <v>171</v>
      </c>
      <c r="H655" s="169">
        <v>44411</v>
      </c>
    </row>
    <row r="656" spans="1:8" x14ac:dyDescent="0.35">
      <c r="A656" s="168">
        <v>655</v>
      </c>
      <c r="B656" s="168" t="s">
        <v>169</v>
      </c>
      <c r="C656" s="168">
        <v>37.1</v>
      </c>
      <c r="D656" s="168">
        <v>1.2</v>
      </c>
      <c r="E656" s="168">
        <v>1</v>
      </c>
      <c r="F656" s="168" t="s">
        <v>170</v>
      </c>
      <c r="G656" s="168" t="s">
        <v>171</v>
      </c>
      <c r="H656" s="169">
        <v>44411</v>
      </c>
    </row>
    <row r="657" spans="1:8" x14ac:dyDescent="0.35">
      <c r="A657" s="168">
        <v>656</v>
      </c>
      <c r="B657" s="168" t="s">
        <v>169</v>
      </c>
      <c r="C657" s="168">
        <v>34.200000000000003</v>
      </c>
      <c r="D657" s="168">
        <v>0.9</v>
      </c>
      <c r="E657" s="168">
        <v>1</v>
      </c>
      <c r="F657" s="168" t="s">
        <v>170</v>
      </c>
      <c r="G657" s="168" t="s">
        <v>171</v>
      </c>
      <c r="H657" s="169">
        <v>44411</v>
      </c>
    </row>
    <row r="658" spans="1:8" x14ac:dyDescent="0.35">
      <c r="A658" s="168">
        <v>657</v>
      </c>
      <c r="B658" s="168" t="s">
        <v>169</v>
      </c>
      <c r="C658" s="168">
        <v>43.1</v>
      </c>
      <c r="D658" s="168">
        <v>1.65</v>
      </c>
      <c r="E658" s="168">
        <v>1</v>
      </c>
      <c r="F658" s="168" t="s">
        <v>170</v>
      </c>
      <c r="G658" s="168" t="s">
        <v>171</v>
      </c>
      <c r="H658" s="169">
        <v>44411</v>
      </c>
    </row>
    <row r="659" spans="1:8" x14ac:dyDescent="0.35">
      <c r="A659" s="168">
        <v>658</v>
      </c>
      <c r="B659" s="168" t="s">
        <v>169</v>
      </c>
      <c r="C659" s="168">
        <v>25.3</v>
      </c>
      <c r="D659" s="168">
        <v>0.5</v>
      </c>
      <c r="E659" s="168">
        <v>1</v>
      </c>
      <c r="F659" s="168" t="s">
        <v>170</v>
      </c>
      <c r="G659" s="168" t="s">
        <v>171</v>
      </c>
      <c r="H659" s="169">
        <v>44411</v>
      </c>
    </row>
    <row r="660" spans="1:8" x14ac:dyDescent="0.35">
      <c r="A660" s="168">
        <v>659</v>
      </c>
      <c r="B660" s="168" t="s">
        <v>169</v>
      </c>
      <c r="C660" s="168">
        <v>19.2</v>
      </c>
      <c r="D660" s="168">
        <v>0.2</v>
      </c>
      <c r="E660" s="168">
        <v>1</v>
      </c>
      <c r="F660" s="168" t="s">
        <v>170</v>
      </c>
      <c r="G660" s="168" t="s">
        <v>171</v>
      </c>
      <c r="H660" s="169">
        <v>44411</v>
      </c>
    </row>
    <row r="661" spans="1:8" x14ac:dyDescent="0.35">
      <c r="A661" s="168">
        <v>660</v>
      </c>
      <c r="B661" s="168" t="s">
        <v>169</v>
      </c>
      <c r="C661" s="168">
        <v>28.2</v>
      </c>
      <c r="D661" s="168">
        <v>0.6</v>
      </c>
      <c r="E661" s="168">
        <v>1</v>
      </c>
      <c r="F661" s="168" t="s">
        <v>170</v>
      </c>
      <c r="G661" s="168" t="s">
        <v>171</v>
      </c>
      <c r="H661" s="169">
        <v>44411</v>
      </c>
    </row>
    <row r="662" spans="1:8" x14ac:dyDescent="0.35">
      <c r="A662" s="168">
        <v>661</v>
      </c>
      <c r="B662" s="168" t="s">
        <v>169</v>
      </c>
      <c r="C662" s="168">
        <v>15.4</v>
      </c>
      <c r="D662" s="168">
        <v>0.1</v>
      </c>
      <c r="E662" s="168">
        <v>1</v>
      </c>
      <c r="F662" s="168" t="s">
        <v>170</v>
      </c>
      <c r="G662" s="168" t="s">
        <v>171</v>
      </c>
      <c r="H662" s="169">
        <v>44411</v>
      </c>
    </row>
    <row r="663" spans="1:8" x14ac:dyDescent="0.35">
      <c r="A663" s="168">
        <v>662</v>
      </c>
      <c r="B663" s="168" t="s">
        <v>169</v>
      </c>
      <c r="C663" s="168">
        <v>19.3</v>
      </c>
      <c r="D663" s="168">
        <v>0.2</v>
      </c>
      <c r="E663" s="168">
        <v>1</v>
      </c>
      <c r="F663" s="168" t="s">
        <v>170</v>
      </c>
      <c r="G663" s="168" t="s">
        <v>171</v>
      </c>
      <c r="H663" s="169">
        <v>44411</v>
      </c>
    </row>
    <row r="664" spans="1:8" x14ac:dyDescent="0.35">
      <c r="A664" s="168">
        <v>663</v>
      </c>
      <c r="B664" s="168" t="s">
        <v>169</v>
      </c>
      <c r="C664" s="168">
        <v>27.4</v>
      </c>
      <c r="D664" s="168">
        <v>0.6</v>
      </c>
      <c r="E664" s="168">
        <v>1</v>
      </c>
      <c r="F664" s="168" t="s">
        <v>170</v>
      </c>
      <c r="G664" s="168" t="s">
        <v>171</v>
      </c>
      <c r="H664" s="169">
        <v>44411</v>
      </c>
    </row>
    <row r="665" spans="1:8" x14ac:dyDescent="0.35">
      <c r="A665" s="168">
        <v>664</v>
      </c>
      <c r="B665" s="168" t="s">
        <v>169</v>
      </c>
      <c r="C665" s="168">
        <v>35.4</v>
      </c>
      <c r="D665" s="168">
        <v>1.05</v>
      </c>
      <c r="E665" s="168">
        <v>1</v>
      </c>
      <c r="F665" s="168" t="s">
        <v>170</v>
      </c>
      <c r="G665" s="168" t="s">
        <v>171</v>
      </c>
      <c r="H665" s="169">
        <v>44411</v>
      </c>
    </row>
    <row r="666" spans="1:8" x14ac:dyDescent="0.35">
      <c r="A666" s="168">
        <v>665</v>
      </c>
      <c r="B666" s="168" t="s">
        <v>169</v>
      </c>
      <c r="C666" s="168">
        <v>57.2</v>
      </c>
      <c r="D666" s="168">
        <v>2.8</v>
      </c>
      <c r="E666" s="168">
        <v>1</v>
      </c>
      <c r="F666" s="168" t="s">
        <v>170</v>
      </c>
      <c r="G666" s="168" t="s">
        <v>171</v>
      </c>
      <c r="H666" s="169">
        <v>44411</v>
      </c>
    </row>
    <row r="667" spans="1:8" x14ac:dyDescent="0.35">
      <c r="A667" s="168">
        <v>666</v>
      </c>
      <c r="B667" s="168" t="s">
        <v>169</v>
      </c>
      <c r="C667" s="168">
        <v>29.6</v>
      </c>
      <c r="D667" s="168">
        <v>0.7</v>
      </c>
      <c r="E667" s="168">
        <v>1</v>
      </c>
      <c r="F667" s="168" t="s">
        <v>170</v>
      </c>
      <c r="G667" s="168" t="s">
        <v>171</v>
      </c>
      <c r="H667" s="169">
        <v>44411</v>
      </c>
    </row>
    <row r="668" spans="1:8" x14ac:dyDescent="0.35">
      <c r="A668" s="168">
        <v>667</v>
      </c>
      <c r="B668" s="168" t="s">
        <v>169</v>
      </c>
      <c r="C668" s="168">
        <v>56.3</v>
      </c>
      <c r="D668" s="168">
        <v>2.6</v>
      </c>
      <c r="E668" s="168">
        <v>1</v>
      </c>
      <c r="F668" s="168" t="s">
        <v>170</v>
      </c>
      <c r="G668" s="168" t="s">
        <v>171</v>
      </c>
      <c r="H668" s="169">
        <v>44411</v>
      </c>
    </row>
    <row r="669" spans="1:8" x14ac:dyDescent="0.35">
      <c r="A669" s="168">
        <v>668</v>
      </c>
      <c r="B669" s="168" t="s">
        <v>169</v>
      </c>
      <c r="C669" s="168">
        <v>51.9</v>
      </c>
      <c r="D669" s="168">
        <v>2.25</v>
      </c>
      <c r="E669" s="168">
        <v>1</v>
      </c>
      <c r="F669" s="168" t="s">
        <v>170</v>
      </c>
      <c r="G669" s="168" t="s">
        <v>171</v>
      </c>
      <c r="H669" s="169">
        <v>44411</v>
      </c>
    </row>
  </sheetData>
  <sortState ref="A1:L670">
    <sortCondition ref="A1:A670"/>
  </sortState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</vt:i4>
      </vt:variant>
    </vt:vector>
  </HeadingPairs>
  <TitlesOfParts>
    <vt:vector size="10" baseType="lpstr">
      <vt:lpstr>Form1_Situation</vt:lpstr>
      <vt:lpstr>Form2</vt:lpstr>
      <vt:lpstr>Form 2 verso</vt:lpstr>
      <vt:lpstr>Kluppierung_Anzeichnung</vt:lpstr>
      <vt:lpstr>Foto</vt:lpstr>
      <vt:lpstr>Form 5</vt:lpstr>
      <vt:lpstr>Form_mit_Klimawandel</vt:lpstr>
      <vt:lpstr>Vollkluppierung 2021</vt:lpstr>
      <vt:lpstr>Foto!Druckbereich</vt:lpstr>
      <vt:lpstr>Kluppierung_Anzeichnung!Druckbereich</vt:lpstr>
    </vt:vector>
  </TitlesOfParts>
  <Company>Kantonale 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Kessler</dc:creator>
  <cp:lastModifiedBy>Mario WERLEN</cp:lastModifiedBy>
  <cp:lastPrinted>2010-04-29T12:10:21Z</cp:lastPrinted>
  <dcterms:created xsi:type="dcterms:W3CDTF">2006-12-13T11:30:50Z</dcterms:created>
  <dcterms:modified xsi:type="dcterms:W3CDTF">2025-01-21T16:04:59Z</dcterms:modified>
</cp:coreProperties>
</file>