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wer\Downloads\"/>
    </mc:Choice>
  </mc:AlternateContent>
  <bookViews>
    <workbookView xWindow="23880" yWindow="-120" windowWidth="29040" windowHeight="17640" activeTab="5"/>
  </bookViews>
  <sheets>
    <sheet name="Form1_Situation" sheetId="16" r:id="rId1"/>
    <sheet name="Form2" sheetId="15" r:id="rId2"/>
    <sheet name="Form 2 verso" sheetId="6" r:id="rId3"/>
    <sheet name="Kluppierung_Anzeichnung" sheetId="22" r:id="rId4"/>
    <sheet name="Form 5" sheetId="24" r:id="rId5"/>
    <sheet name="Form_mit_Klimawandel" sheetId="25" r:id="rId6"/>
    <sheet name="Kluppierung_2021" sheetId="28" r:id="rId7"/>
    <sheet name="Foto" sheetId="23" r:id="rId8"/>
  </sheets>
  <definedNames>
    <definedName name="_xlchart.v1.0" hidden="1">Kluppierung_2021!$C$1</definedName>
    <definedName name="_xlchart.v1.1" hidden="1">Kluppierung_2021!$C$2:$C$263</definedName>
    <definedName name="_xlnm.Print_Area" localSheetId="7">Foto!$A$1:$G$202</definedName>
    <definedName name="_xlnm.Print_Area" localSheetId="3">Kluppierung_Anzeichnung!$A$1:$H$18</definedName>
  </definedNames>
  <calcPr calcId="191028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2" l="1"/>
  <c r="E15" i="22"/>
  <c r="E16" i="22"/>
  <c r="E17" i="22"/>
  <c r="E18" i="22"/>
  <c r="E19" i="22"/>
  <c r="S3" i="28" l="1"/>
  <c r="S4" i="28"/>
  <c r="S5" i="28"/>
  <c r="S6" i="28"/>
  <c r="S2" i="28"/>
  <c r="D9" i="15" l="1"/>
  <c r="H7" i="22"/>
  <c r="H6" i="22"/>
  <c r="H5" i="22"/>
  <c r="H2" i="22"/>
  <c r="H3" i="22"/>
  <c r="E1" i="6"/>
  <c r="C2" i="6"/>
  <c r="E3" i="6"/>
</calcChain>
</file>

<file path=xl/sharedStrings.xml><?xml version="1.0" encoding="utf-8"?>
<sst xmlns="http://schemas.openxmlformats.org/spreadsheetml/2006/main" count="1889" uniqueCount="221">
  <si>
    <t>NaiS / Formular 2</t>
  </si>
  <si>
    <t>Herleitung Handlungsbedarf</t>
  </si>
  <si>
    <t>Weiserfl.: Nr.</t>
  </si>
  <si>
    <r>
      <t>Gemeinde / Ort:</t>
    </r>
    <r>
      <rPr>
        <sz val="10"/>
        <rFont val="Arial"/>
        <family val="2"/>
      </rPr>
      <t xml:space="preserve"> </t>
    </r>
  </si>
  <si>
    <t>Datum:</t>
  </si>
  <si>
    <t>20. Mai 2021</t>
  </si>
  <si>
    <t>BearbeiterIn:</t>
  </si>
  <si>
    <t>CK, NZ</t>
  </si>
  <si>
    <t xml:space="preserve">1. Standortstyp: </t>
  </si>
  <si>
    <r>
      <rPr>
        <sz val="10"/>
        <rFont val="Arial"/>
        <family val="2"/>
      </rPr>
      <t>Aktuell: Hochmontan, 65 Erika-Strauchwicken-Föhrenwald (Ta-Reliktareal),</t>
    </r>
    <r>
      <rPr>
        <sz val="10"/>
        <color indexed="10"/>
        <rFont val="Arial"/>
        <family val="2"/>
      </rPr>
      <t xml:space="preserve"> Standortstyp Zukunft: Collin, 65 collin</t>
    </r>
  </si>
  <si>
    <t xml:space="preserve">2. Naturgefahr + Wirksamkeit:  </t>
  </si>
  <si>
    <r>
      <rPr>
        <sz val="10"/>
        <rFont val="Arial"/>
        <family val="2"/>
      </rPr>
      <t>Lawinen - Enstehungsgebiet,</t>
    </r>
    <r>
      <rPr>
        <sz val="10"/>
        <color indexed="10"/>
        <rFont val="Arial"/>
        <family val="2"/>
      </rPr>
      <t xml:space="preserve"> Naturgefahr Klimawandel: gleichbleibend</t>
    </r>
  </si>
  <si>
    <t xml:space="preserve">3. Zustand, Entwicklungstendenz und Massnahmen </t>
  </si>
  <si>
    <t xml:space="preserve">Zustand-Entwicklung 
heute, in 10, in 50 Jahren </t>
  </si>
  <si>
    <t>6. Etappenziele mit
     Kontrollwerten</t>
  </si>
  <si>
    <t xml:space="preserve">Bestandes- und 
Einzelbaummerkmale </t>
  </si>
  <si>
    <t>Minimalprofil 
(inkl. Naturgefahren)</t>
  </si>
  <si>
    <t>Anforderungsprofil Klimawandel stark (65 collin)</t>
  </si>
  <si>
    <t>Zustand</t>
  </si>
  <si>
    <t>Bemerkung</t>
  </si>
  <si>
    <t xml:space="preserve">wirksame Massnahmen </t>
  </si>
  <si>
    <t>verhältnis-mässig</t>
  </si>
  <si>
    <t>Nächste Kontrolle in 10 Jahren</t>
  </si>
  <si>
    <r>
      <t xml:space="preserve">● Mischung
</t>
    </r>
    <r>
      <rPr>
        <sz val="8"/>
        <rFont val="Arial"/>
        <family val="2"/>
      </rPr>
      <t>(Art und Grad)</t>
    </r>
  </si>
  <si>
    <t>- Fi, Lä 0 - 20 %
- Laubbäume 5 - 50 %
- WFö 50 - 95 %</t>
  </si>
  <si>
    <t xml:space="preserve">Anteil Fi reduziert auf 5%
Anteil Bi erhöht auf 5%
Einzelne Mbe &gt; BHD 12cm </t>
  </si>
  <si>
    <r>
      <rPr>
        <b/>
        <sz val="9"/>
        <rFont val="Arial"/>
        <family val="2"/>
      </rPr>
      <t xml:space="preserve">● Gefüge </t>
    </r>
    <r>
      <rPr>
        <sz val="9"/>
        <rFont val="Arial"/>
        <family val="2"/>
      </rPr>
      <t>vertikal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      (Ø-Streuung)</t>
    </r>
  </si>
  <si>
    <t>- Genügend entwicklungsfähige Bäume in mind. 2 verschiedenen Durchmesserklassen pro ha</t>
  </si>
  <si>
    <t>0-12cm: wenige
12-30cm: 109 Stk (41%)
30-50cm: 128 Stk (49%)
&gt; 50cm: 25 (10%)</t>
  </si>
  <si>
    <t>weitere Eingriffe zur Einleitung/Förderung der Verjüngung wenn aktuelle Verjüngung grösser ist (ca. 25-30 J).</t>
  </si>
  <si>
    <t>0-12cm: 5%
12-30cm: 45%
30-50cm: 45%
&gt; 50cm: 5%</t>
  </si>
  <si>
    <r>
      <t xml:space="preserve">● </t>
    </r>
    <r>
      <rPr>
        <b/>
        <sz val="9"/>
        <rFont val="Arial"/>
        <family val="2"/>
      </rPr>
      <t>Gefüge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horizontal
 (Deckungsgrad,
  Lückenbreite,
 Stammanzahl)</t>
    </r>
  </si>
  <si>
    <t>- Einzelbäume
- &gt;30° --&gt; Lückenlänge &lt; 60 m
- &gt;35° --&gt; Lückenlänge &lt; 50 m
- &gt;40° --&gt; Lückenlänge &lt; 40 m
- &gt;45° --&gt; Lückenlänge &lt; 30 m
- Falls Lückenlänge grösser als oben angegeben, muss Lückenbreite &lt; 15 m sein.
- Deckungsgrad &gt; 50 %
- Minimale Anforderungen auf Grund des Standortstyps erfüllt.</t>
  </si>
  <si>
    <t>Lückenlänge in Falllinie:
&gt;= 30° (58 %): &lt; 50 m / &gt;= 35° (70 %): &lt; 40 m
&gt;= 40° (84 %): &lt; 30 m / &gt;= 45° (100 %): &lt; 25 m
Falls Lü-Länge grösser: Lü-Breite &lt; 15 m
DG &gt; 50 %</t>
  </si>
  <si>
    <t>- Lückenlänge  max. knapp 30m in Falllinie
- DG ca. 70%
- Schlussgrad locker-aufgelöst</t>
  </si>
  <si>
    <t>- Lückenlänge  max. 30m in Falllinie
- DG ca. 70%
- Schlussgrad locker-aufgelöst</t>
  </si>
  <si>
    <r>
      <t xml:space="preserve">● </t>
    </r>
    <r>
      <rPr>
        <b/>
        <sz val="9"/>
        <rFont val="Arial"/>
        <family val="2"/>
      </rPr>
      <t xml:space="preserve">Stabilitätsträger
</t>
    </r>
    <r>
      <rPr>
        <sz val="8"/>
        <rFont val="Arial"/>
        <family val="2"/>
      </rPr>
      <t>(Kronenentwicklung,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Schlankheitsgrad, 
 Zieldurchmesser)</t>
    </r>
  </si>
  <si>
    <t>- Meistens lotrechte Bäume mit guter Verankerung, nur vereinzelt starke Hänger
- Höchstens die Hälfte der Kronen stark einseitig
- Kronenlänge mind. ½</t>
  </si>
  <si>
    <t>- vorwiegend lotreche Bäume, gut verankert
- kaum Hänger
- Kronen meist nicht einseitig, Kronenlänge mind. 1/3</t>
  </si>
  <si>
    <t>- vorwiegend lotreche Bäume, gut verankert
- kaum Hänger
- Kronen teilweise einseitig
- Kronenlänge meistens mind. 1/3</t>
  </si>
  <si>
    <r>
      <t xml:space="preserve">● </t>
    </r>
    <r>
      <rPr>
        <b/>
        <sz val="9"/>
        <rFont val="Arial"/>
        <family val="2"/>
      </rPr>
      <t xml:space="preserve">Verjüngung
 </t>
    </r>
    <r>
      <rPr>
        <sz val="9"/>
        <rFont val="Arial"/>
        <family val="2"/>
      </rPr>
      <t>- Keimbett</t>
    </r>
  </si>
  <si>
    <t>- Fläche mit starker Vegetationskonkurrenz &lt; 2/3</t>
  </si>
  <si>
    <t>- Starke Vegetationskonkurrenz &lt; 1/3</t>
  </si>
  <si>
    <r>
      <t xml:space="preserve">● </t>
    </r>
    <r>
      <rPr>
        <b/>
        <sz val="9"/>
        <rFont val="Arial"/>
        <family val="2"/>
      </rPr>
      <t xml:space="preserve">Verjüngung
 - </t>
    </r>
    <r>
      <rPr>
        <sz val="9"/>
        <rFont val="Arial"/>
        <family val="2"/>
      </rPr>
      <t>Anwuchs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 (10 cm à 40 cm)</t>
    </r>
  </si>
  <si>
    <t>- Am Saum auf Mineralerde vorhanden</t>
  </si>
  <si>
    <r>
      <t xml:space="preserve">- Sehr viele Stellen mit Mineralerde ohne Ansamung vorhanden. 
- im Bereich der Strasse mehr Ansamung als weiter oben vorhanden.  </t>
    </r>
    <r>
      <rPr>
        <sz val="8"/>
        <color indexed="30"/>
        <rFont val="Arial"/>
        <family val="2"/>
      </rPr>
      <t>BA:  WFö, Lä, Fi, Vb, Es, MBe, Ki, Wei</t>
    </r>
    <r>
      <rPr>
        <sz val="8"/>
        <color indexed="30"/>
        <rFont val="Arial"/>
        <family val="2"/>
      </rPr>
      <t xml:space="preserve">
- Anwuchs alle BA meist stark verbissen</t>
    </r>
  </si>
  <si>
    <t xml:space="preserve">     </t>
  </si>
  <si>
    <t>Wildschadenverhütung, Pflanzung Samenbäume zukunftsfähiger BA, Eichelkisten zur Einbringung von T'Ei</t>
  </si>
  <si>
    <t>Deutliche Reduktion des Wildeinflusses.
T'Ei, MBe, Ki in aufgelockerten Partien vorhanden, zusätzlich W'Fö, Wei, Bi in Lücken vorhanden.</t>
  </si>
  <si>
    <r>
      <t xml:space="preserve">● </t>
    </r>
    <r>
      <rPr>
        <b/>
        <sz val="9"/>
        <rFont val="Arial"/>
        <family val="2"/>
      </rPr>
      <t xml:space="preserve">Verjüngung
</t>
    </r>
    <r>
      <rPr>
        <sz val="8"/>
        <rFont val="Arial"/>
        <family val="2"/>
      </rPr>
      <t xml:space="preserve"> - Aufwuchs</t>
    </r>
    <r>
      <rPr>
        <b/>
        <sz val="9"/>
        <rFont val="Arial"/>
        <family val="2"/>
      </rPr>
      <t xml:space="preserve">
</t>
    </r>
    <r>
      <rPr>
        <sz val="6"/>
        <rFont val="Arial"/>
        <family val="2"/>
      </rPr>
      <t>(bis und mit Dickung, 40 cm
Höhe bis 12 cm BHD)</t>
    </r>
  </si>
  <si>
    <t>- Pro ha mind. 1 Trupp (2- 5 a, durchschnittlich alle 100 m) oder Deckungsgrad mind. 3 %
- Mischung zielgerecht</t>
  </si>
  <si>
    <t>- Ca. 3-4 Verjüngungsansätze pro ha vorhanden, aber sehr stammzahlarm resp. nicht truppweise, DG knapp 3%</t>
  </si>
  <si>
    <t>Wildschadenverhütung</t>
  </si>
  <si>
    <t>Deutliche Reduktion des Wildeinflusses.
MBe, Ki, Wei, Bi, W'Fö, evtl. T'Ei vorhanden. DG &gt; 5%.</t>
  </si>
  <si>
    <t>sehr schlecht</t>
  </si>
  <si>
    <t xml:space="preserve">         minimal    ideal </t>
  </si>
  <si>
    <t xml:space="preserve">  4. Handlungsbedarf</t>
  </si>
  <si>
    <t xml:space="preserve">      Nächster Eingriff: …25-30J……………….……</t>
  </si>
  <si>
    <r>
      <t xml:space="preserve"> 5. Dringlichkeit</t>
    </r>
    <r>
      <rPr>
        <sz val="11"/>
        <rFont val="Arial"/>
        <family val="2"/>
      </rPr>
      <t xml:space="preserve"> </t>
    </r>
  </si>
  <si>
    <t>Bemerkungen/Ergänzungen/Fazit</t>
  </si>
  <si>
    <t>Fazit Zielsetzung</t>
  </si>
  <si>
    <t>Synthese Entwicklung ohne Massnahmen</t>
  </si>
  <si>
    <t>Beschreibung wirksamer Massnahmen</t>
  </si>
  <si>
    <t>NaiS / Formular 5</t>
  </si>
  <si>
    <t xml:space="preserve"> Wirkungsanalyse</t>
  </si>
  <si>
    <t>Gemeinde/ Ort: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</si>
  <si>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</si>
  <si>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>Weiserfläche Nr.:</t>
  </si>
  <si>
    <t xml:space="preserve">Bestandes- und 
Einzelbaummerkmale 
</t>
  </si>
  <si>
    <t xml:space="preserve">Minimalprofil 
(inkl. Naturgefahren)
</t>
  </si>
  <si>
    <t>Zustand 1
Jahr 2008</t>
  </si>
  <si>
    <t>Zustand 2 
Jahr 2021</t>
  </si>
  <si>
    <t>-  Lä 0 - 20 %
- Laubbäume 5 - 50 %
- WFö 50 - 95 %</t>
  </si>
  <si>
    <t>- 10 % Lä + Fi
- 90 % Fö</t>
  </si>
  <si>
    <t>- Mischungsart :
Wie Idealprofil (2018)</t>
  </si>
  <si>
    <t>- Ziel erreicht
- Fi-Anteil minim erhöht</t>
  </si>
  <si>
    <t>● Mischung</t>
  </si>
  <si>
    <t xml:space="preserve">   (Art und Grad)</t>
  </si>
  <si>
    <t>- 0-12cm: 0 Stk
12-30cm: 109 Stk (41%)
30-50cm: 128 Stk (49%)
&gt; 50cm: 25 (10%)</t>
  </si>
  <si>
    <t>- BHD-Streuung :
Wie Idealprofil (99999)</t>
  </si>
  <si>
    <t>- Vorverjüngung hat stark von den Eingriffen profitiert --&gt; Ziel erreicht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</si>
  <si>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</si>
  <si>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</si>
  <si>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</si>
  <si>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t>- Einzelbäume vorhanden
- Schlussgrad locker - aufgelöst</t>
  </si>
  <si>
    <t>- Deckungsgrad :
Wie Zustand (2038)</t>
  </si>
  <si>
    <t>- Ziel erreicht</t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</si>
  <si>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</si>
  <si>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</si>
  <si>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</si>
  <si>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</si>
  <si>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>- Einige Hänger
- Einseitige Kronen
- Kronen eher kurz</t>
  </si>
  <si>
    <t>- Stand / Verankerung :
Fast keine Hänger (2018)</t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</si>
  <si>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</si>
  <si>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</si>
  <si>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</si>
  <si>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</si>
  <si>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>- Wie Zustand (2018)</t>
  </si>
  <si>
    <t xml:space="preserve"> - Keimbett</t>
  </si>
  <si>
    <t>- Verjüngung vorhanden</t>
  </si>
  <si>
    <t>- Sehr viele Stellen mit Mineralerde ohne Ansamung vorhanden. 
- im Bereich der Strasse mehr Ansamung als weiter oben vorhanden. 
- Anwuchs alle BA meist stark verbissen</t>
  </si>
  <si>
    <t>- Öffnungen zur Einleitung der Verjüngung manchmal zu gross
- Wildeinfluss verhindert Anwuchs verbreitet</t>
  </si>
  <si>
    <t xml:space="preserve"> - Anwuchs</t>
  </si>
  <si>
    <t xml:space="preserve">  (10 cm bis 40 cm)</t>
  </si>
  <si>
    <t>- Mehr als 2 Verjüngungsansätze pro ha vorhanden</t>
  </si>
  <si>
    <t>- bis 1.3m sehr spärlich, sehr stammzahlarm, v.a. unter der Strasse mehrere Stellen mit Bäumen 8-10cm</t>
  </si>
  <si>
    <t xml:space="preserve"> - Aufwuchs</t>
  </si>
  <si>
    <t>(bis und mit Dickung, 40 cm
Höhe bis 12 cm BHD)</t>
  </si>
  <si>
    <r>
      <rPr>
        <b/>
        <sz val="10"/>
        <rFont val="Arial"/>
        <family val="2"/>
      </rPr>
      <t>Bemerkungen:</t>
    </r>
    <r>
      <rPr>
        <sz val="10"/>
        <rFont val="Arial"/>
        <family val="2"/>
      </rPr>
      <t xml:space="preserve">
- teilweise nicht klar weshalb keine Verjüngung (Trockenheit? Wild? Zu grosser Eingriff?)</t>
    </r>
  </si>
  <si>
    <t xml:space="preserve">NaiS / Formular 1 </t>
  </si>
  <si>
    <t xml:space="preserve">Situation </t>
  </si>
  <si>
    <t xml:space="preserve">Gemeinde / Ort: </t>
  </si>
  <si>
    <t>Ried-Brig / Ganter</t>
  </si>
  <si>
    <t>7_2</t>
  </si>
  <si>
    <t>Fläche (ha):</t>
  </si>
  <si>
    <t>21.05.2008</t>
  </si>
  <si>
    <t>Glenz, Walther &amp; Winkler</t>
  </si>
  <si>
    <t xml:space="preserve">Koordinaten: </t>
  </si>
  <si>
    <t>646'549.0 / 127'735.0</t>
  </si>
  <si>
    <t xml:space="preserve">Meereshöhe: </t>
  </si>
  <si>
    <t>inf: 1'480.0, moy: 1'520.0, sup: 1'560.0</t>
  </si>
  <si>
    <t>Hangneig. [°] :</t>
  </si>
  <si>
    <t>Beilagen:</t>
  </si>
  <si>
    <t xml:space="preserve"> Situationsskizze: </t>
  </si>
  <si>
    <t xml:space="preserve"> Waldfunktion(en):</t>
  </si>
  <si>
    <t>Schutzwald 1</t>
  </si>
  <si>
    <t>Bemerkung:</t>
  </si>
  <si>
    <r>
      <t xml:space="preserve">Grund für Weiserfläche: </t>
    </r>
    <r>
      <rPr>
        <sz val="10"/>
        <rFont val="Arial"/>
        <family val="2"/>
      </rPr>
      <t>(Geltungsbereich u. Fragestellung)</t>
    </r>
  </si>
  <si>
    <t>Effor 2</t>
  </si>
  <si>
    <r>
      <t xml:space="preserve"> Bestandesbild
 </t>
    </r>
    <r>
      <rPr>
        <sz val="10"/>
        <rFont val="Arial"/>
        <family val="2"/>
      </rPr>
      <t>(Profilskizze, Kurzbeschrieb)</t>
    </r>
  </si>
  <si>
    <t>Hauhechel-Föhrenwald</t>
  </si>
  <si>
    <t>Lawinen - Enstehungsgebiet --&gt; Potentieller Beitrag des Waldes : GROSS In lärchenwäldern ab 30° (58%) Hangneigung in immergrünen Nadelwäldern ab 35° (70%) Hangneigung.</t>
  </si>
  <si>
    <t>Idealprofil 
(inkl. Naturgefahren)</t>
  </si>
  <si>
    <t>Nächste Kontrolle in 2018</t>
  </si>
  <si>
    <t>- Fi, Lä 0 - 10 %
- Laubbäume 10 - 50 %
- WFö 60 - 90 %</t>
  </si>
  <si>
    <t>- Genügend entwicklungsfähige Bäume in mind. 3 verschiedenen Durchmesserklassen pro ha</t>
  </si>
  <si>
    <t>- Holzhauerei / ° :
Vorsichtig verjüngen</t>
  </si>
  <si>
    <t>- Schlussgrad locker bis aufgelöst
- Einzelbäume
- &gt;30° --&gt; Lückenlänge &lt; 50 m
- &gt;35° --&gt; Lückenlänge &lt; 40 m
- &gt;40° --&gt; Lückenlänge &lt; 30 m
- &gt;45° --&gt; Lückenlänge &lt; 25 m
- Falls Lückenlänge grösser als oben angegeben, muss Lückenbreite &lt; 15 m sein.
- Deckungsgrad &gt; 50 %
- Ideale Anforderungen auf Grund des Standortstyps erfüllt.</t>
  </si>
  <si>
    <t>- Lotrechte Bäume mit guter Verankerung, keine starke Hänger
- Nur wenige Kronen stark einseitig
- Kronenlänge mind. 2/3</t>
  </si>
  <si>
    <t>- Fläche mit starker Vegetationskonkurrenz &lt; 1/3</t>
  </si>
  <si>
    <t>- ° :
Wie Zustand (2018)</t>
  </si>
  <si>
    <t>- Auf Mineralerde vorhanden</t>
  </si>
  <si>
    <t>- Pro ha mind. 2 Trupps (je 2 - 5 a, durchschnittlich alle 75 m) oder Deckungsgrad mind. 5 %
- Mischung zielgerecht</t>
  </si>
  <si>
    <t xml:space="preserve">      Nächster Eingriff: ………………….……</t>
  </si>
  <si>
    <r>
      <t>NaiS / Formular 2 (Rückseite)</t>
    </r>
    <r>
      <rPr>
        <sz val="10"/>
        <rFont val="Arial"/>
        <family val="2"/>
      </rPr>
      <t xml:space="preserve">              </t>
    </r>
  </si>
  <si>
    <t>Erläuterungen "Herleitung Handlungsbedarf"</t>
  </si>
  <si>
    <t>Weiserfl.: No</t>
  </si>
  <si>
    <t>Gemeinde / Ort:</t>
  </si>
  <si>
    <t>Beschreibung:</t>
  </si>
  <si>
    <t>Verjüngung vertrocknet!</t>
  </si>
  <si>
    <t>Verjüngungswerte von NaiS korrekt?! 2 Trupps pro ha sind auf einem solchen Standort (Trockenheit!) SEHR wenig!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</si>
  <si>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</si>
  <si>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</si>
  <si>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</si>
  <si>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</si>
  <si>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</si>
  <si>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</si>
  <si>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</si>
  <si>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</si>
  <si>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</si>
  <si>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</si>
  <si>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</si>
  <si>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</si>
  <si>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Föhre</t>
  </si>
  <si>
    <t>Fichte</t>
  </si>
  <si>
    <t>Stammnr</t>
  </si>
  <si>
    <t>DM</t>
  </si>
  <si>
    <t>P:</t>
  </si>
  <si>
    <t>Nutzung</t>
  </si>
  <si>
    <t>Tarif</t>
  </si>
  <si>
    <t>Los</t>
  </si>
  <si>
    <t>GPS-Latitude</t>
  </si>
  <si>
    <t>GPS-Longitude</t>
  </si>
  <si>
    <t>Brutto</t>
  </si>
  <si>
    <t xml:space="preserve">Waldort          </t>
  </si>
  <si>
    <t>Rindenzust.</t>
  </si>
  <si>
    <t>Datum</t>
  </si>
  <si>
    <t>Zeilenbeschriftungen</t>
  </si>
  <si>
    <t>Anzahl von Stammnr</t>
  </si>
  <si>
    <t>Mittelwert von DM</t>
  </si>
  <si>
    <t>Summe von Brutto</t>
  </si>
  <si>
    <t xml:space="preserve">Fi  </t>
  </si>
  <si>
    <t>LIL</t>
  </si>
  <si>
    <t xml:space="preserve">Normal   </t>
  </si>
  <si>
    <t xml:space="preserve">          </t>
  </si>
  <si>
    <t>GLIS------------</t>
  </si>
  <si>
    <t>IR</t>
  </si>
  <si>
    <t xml:space="preserve">Bi  </t>
  </si>
  <si>
    <t xml:space="preserve">Fö  </t>
  </si>
  <si>
    <t xml:space="preserve">Lä  </t>
  </si>
  <si>
    <t>Gesamtergebnis</t>
  </si>
  <si>
    <t>Fotos</t>
  </si>
  <si>
    <t>Photo n°387</t>
  </si>
  <si>
    <t>Photo n°388</t>
  </si>
  <si>
    <t>Photo n°389</t>
  </si>
  <si>
    <t>Remarque : Fi, Fö, Lä, Bi Verjüngung innerhalb 1 m2! Welche Art setzt sich durch?!</t>
  </si>
  <si>
    <t>Photo n°390</t>
  </si>
  <si>
    <t>Photo n°391</t>
  </si>
  <si>
    <t>Photo n°392</t>
  </si>
  <si>
    <t xml:space="preserve">- Höhenstufenverschiebung: von hochmontan zu collin (mässiger und starker Klimawandel)
- Für das Anforderungsprofil in 50 Jahren wird collin gewählt, wobei aufgrund der heute noch nicht möglichen resp. nicht vorhandenen zukünftigen HBA Trauben- und Flaumeiche zusätzlich die heute und in Zukunft möglichen Baumarten (Birke, Weide, Zitterpappel) als Übergangshauptbaumarten gewählt werden.
- Hauptbaumarten: Waldföhre (erhalten wegen Lawinen), Mehlbeere,
- Übergangshauptbaumarten: Birke, Salweide, Zitterpappel
- Nebenbaumarten: vorhanden: Fichte vu, Lärche vu, Esche ve, Kirschbaum ve, Tanne ve, Bergahorn ve, Vogelbeere ve, </t>
  </si>
  <si>
    <t>- 86% Wfö, 2% Bi, 12% Fi, 0.4% Lä (Gemäss Vollkluppierung 2021)</t>
  </si>
  <si>
    <t>- 85% Wfö, 2% Bi, 12% Fi, 0.4% Lä (Gemäss Vollkluppierung 2021)</t>
  </si>
  <si>
    <t>%</t>
  </si>
  <si>
    <t>grün = tragbarer Wildeinfluss
rot = relevanter Wildeinfluss</t>
  </si>
  <si>
    <t>Brig-Ganter – Ried-Brig: Tälwald / Undri Eist</t>
  </si>
  <si>
    <t>Veränderung 2008 nach Eingriff -2021 (13 Jahre)
in Prozent</t>
  </si>
  <si>
    <t>Waldföhre</t>
  </si>
  <si>
    <t>(Mehrere Elemente)</t>
  </si>
  <si>
    <t>Birke</t>
  </si>
  <si>
    <t>Anzahl von Brutto2</t>
  </si>
  <si>
    <t>Etappenziele
Jahr  2018</t>
  </si>
  <si>
    <t>Dominant: Flaumeiche
Wichtig beigemischt: Traubeneiche, Mehlbeere
Weitere: Feldahorn, Schneeballblättriger Ahorn, Hängebirke, Götterbaum, Robinie
-----------------------------------------
Waldföhre (Lawine) max. 40%
Mehlbeere, Birke, 40-60%
Fichte, Lärche, Salweide, Esche, Kirschbaum, Tanne, Bergahorn, Vogelbeere -20%</t>
  </si>
  <si>
    <t>Sofort: 
- Wildschadenverhütung zur Förderung zukunftsfähiger Laubbaumarten, 
10 Jahre: 
- Pflanzung/Eichelkisten für Samenbäume Traubeneiche
30 Jahre
- Mischungsregulierung in einigen Verjüngungskegeln unterhalb der Strasse (ausserhalb der Weiserfläche)
- weitere Eingriffe zur Einleitung/Förderung der Verjüngung, evtl. Mischungsregulierung</t>
  </si>
  <si>
    <t>- Mischungsregulierung in einigen Verjüngungskegeln unterhalb der Strasse (ausserhalb Weiserfläche)</t>
  </si>
  <si>
    <t>- Entwicklung Altbestand: 
    - Alte Föhren und Fichten sterben zunehmend ab (&gt;10 Jahre). Bis in 50 Jahren ca. 50% des aktuellen Altbestandes abgegangen.
    - Deckungsgrad des Altbestandes: deutliche Abnahme auf ca. 35%. Kompensation der abgehenden Bäume durch Folgegeneration nur bei tragbarem Wildeinfluss.
- Entwicklung Verjüngung (tragbarer Wildeinfluss): 
    - Keimbeet: Trockenheit wird Situation verschlechtern.
    - grosses Potential schon heute für zukunftsfähige Baumarten. Birke, Mehlbeere und allenfalls weitere Baumarten können für günstiges Bestandesklima sorgen.
    - Traubeneiche und später Flaumeiche sowie evtl. weitere Baumarten werden natürlicherweise eingetragen.
    - starke Dominanz der Waldföhre in der Verjüngung
- Entwicklung Verjüngung (relevanter Wildeinfluss):
    - Verjüngung der Birke, Mehlbeere etc. wird stark zurückgehalten, Bestandesklima verschlechtert sich (Trockenheit) --&gt; ungünstige Bedingungen für alle Baumarten
    - 	Die zukunftsfähigen Laubbäume sind deutlich verbissanfälliger als die heute dominante Waldföhre --&gt; kein Einwuchs möglich
    - Wenig Einwuchs in die unteren BHD-Klassen zu erwarten --&gt; Rückgang des Deckungsgrades.</t>
  </si>
  <si>
    <t>Foto  05_2021_387_1.jpg, 05_2021_387_.jpg</t>
  </si>
  <si>
    <t>Foto 05_2021_38_1. jpg</t>
  </si>
  <si>
    <t>Foto 05_2021_389_1.jpg</t>
  </si>
  <si>
    <t>Foto 05_2021_390_1.jpg</t>
  </si>
  <si>
    <t>Foto 05_2021_391_1.jpg</t>
  </si>
  <si>
    <t>Foto 05_2021_392_1.jpg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</si>
</sst>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9"/>
      <color indexed="30"/>
      <name val="Arial"/>
      <family val="2"/>
    </font>
    <font>
      <sz val="8"/>
      <color indexed="30"/>
      <name val="Arial"/>
      <family val="2"/>
    </font>
    <font>
      <sz val="10"/>
      <color indexed="30"/>
      <name val="Arial"/>
      <family val="2"/>
    </font>
    <font>
      <sz val="8"/>
      <color indexed="23"/>
      <name val="Arial"/>
      <family val="2"/>
    </font>
    <font>
      <b/>
      <sz val="10"/>
      <color indexed="30"/>
      <name val="Arial"/>
      <family val="2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8"/>
      <name val="Symbol"/>
      <family val="1"/>
      <charset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>
        <fgColor indexed="9"/>
      </patternFill>
    </fill>
    <fill>
      <patternFill patternType="lightHorizontal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4" fillId="0" borderId="0"/>
    <xf numFmtId="0" fontId="3" fillId="0" borderId="0"/>
  </cellStyleXfs>
  <cellXfs count="325">
    <xf numFmtId="0" fontId="0" fillId="0" borderId="0" xfId="0"/>
    <xf numFmtId="0" fontId="4" fillId="0" borderId="1" xfId="0" applyFont="1" applyBorder="1" applyAlignment="1"/>
    <xf numFmtId="0" fontId="0" fillId="0" borderId="1" xfId="0" applyBorder="1" applyAlignment="1"/>
    <xf numFmtId="0" fontId="5" fillId="0" borderId="0" xfId="0" applyFont="1" applyBorder="1" applyAlignment="1"/>
    <xf numFmtId="0" fontId="0" fillId="0" borderId="0" xfId="0" applyAlignment="1"/>
    <xf numFmtId="0" fontId="5" fillId="0" borderId="2" xfId="0" applyFont="1" applyBorder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/>
    <xf numFmtId="0" fontId="4" fillId="0" borderId="4" xfId="0" applyFont="1" applyBorder="1" applyAlignment="1"/>
    <xf numFmtId="0" fontId="0" fillId="0" borderId="0" xfId="0" applyAlignment="1">
      <alignment vertical="center"/>
    </xf>
    <xf numFmtId="0" fontId="0" fillId="0" borderId="0" xfId="0" applyProtection="1"/>
    <xf numFmtId="0" fontId="5" fillId="0" borderId="6" xfId="0" applyFont="1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0" fillId="0" borderId="7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14" fontId="6" fillId="0" borderId="13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/>
    <xf numFmtId="0" fontId="12" fillId="0" borderId="6" xfId="0" applyFont="1" applyBorder="1" applyAlignment="1" applyProtection="1">
      <alignment vertical="center"/>
      <protection locked="0"/>
    </xf>
    <xf numFmtId="14" fontId="13" fillId="0" borderId="8" xfId="0" applyNumberFormat="1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vertical="center" wrapText="1"/>
    </xf>
    <xf numFmtId="0" fontId="15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vertical="center" textRotation="90" wrapText="1"/>
    </xf>
    <xf numFmtId="0" fontId="11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Continuous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Continuous" vertical="center"/>
    </xf>
    <xf numFmtId="0" fontId="4" fillId="0" borderId="20" xfId="0" applyFont="1" applyBorder="1"/>
    <xf numFmtId="0" fontId="0" fillId="0" borderId="20" xfId="0" applyBorder="1"/>
    <xf numFmtId="0" fontId="4" fillId="0" borderId="20" xfId="0" applyFont="1" applyBorder="1" applyAlignment="1"/>
    <xf numFmtId="0" fontId="3" fillId="0" borderId="20" xfId="0" applyFont="1" applyBorder="1" applyAlignment="1"/>
    <xf numFmtId="0" fontId="3" fillId="0" borderId="20" xfId="0" applyFont="1" applyBorder="1" applyAlignment="1">
      <alignment horizontal="right"/>
    </xf>
    <xf numFmtId="0" fontId="11" fillId="0" borderId="18" xfId="0" applyFont="1" applyBorder="1" applyAlignment="1"/>
    <xf numFmtId="0" fontId="3" fillId="0" borderId="12" xfId="0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/>
    <xf numFmtId="0" fontId="0" fillId="0" borderId="12" xfId="0" applyBorder="1" applyAlignment="1"/>
    <xf numFmtId="0" fontId="14" fillId="0" borderId="12" xfId="0" applyFont="1" applyBorder="1" applyAlignment="1"/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13" fillId="0" borderId="17" xfId="0" applyFont="1" applyBorder="1" applyAlignment="1">
      <alignment horizontal="center" textRotation="90" wrapText="1"/>
    </xf>
    <xf numFmtId="0" fontId="13" fillId="2" borderId="19" xfId="0" applyFont="1" applyFill="1" applyBorder="1" applyAlignment="1">
      <alignment horizontal="center" textRotation="90" wrapText="1"/>
    </xf>
    <xf numFmtId="0" fontId="11" fillId="0" borderId="23" xfId="0" applyFont="1" applyBorder="1" applyAlignment="1">
      <alignment vertical="center" wrapText="1"/>
    </xf>
    <xf numFmtId="0" fontId="6" fillId="0" borderId="21" xfId="0" applyFont="1" applyBorder="1" applyAlignment="1">
      <alignment horizontal="center" wrapText="1"/>
    </xf>
    <xf numFmtId="0" fontId="4" fillId="0" borderId="24" xfId="0" applyFont="1" applyBorder="1" applyAlignment="1" applyProtection="1">
      <alignment horizontal="left" vertical="center"/>
    </xf>
    <xf numFmtId="0" fontId="16" fillId="0" borderId="25" xfId="0" applyNumberFormat="1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/>
    </xf>
    <xf numFmtId="0" fontId="0" fillId="0" borderId="27" xfId="0" applyBorder="1"/>
    <xf numFmtId="0" fontId="14" fillId="0" borderId="28" xfId="0" applyFont="1" applyBorder="1" applyAlignment="1">
      <alignment horizontal="center" vertical="center"/>
    </xf>
    <xf numFmtId="0" fontId="11" fillId="0" borderId="17" xfId="0" applyFont="1" applyBorder="1"/>
    <xf numFmtId="0" fontId="3" fillId="0" borderId="29" xfId="0" applyFont="1" applyBorder="1"/>
    <xf numFmtId="0" fontId="11" fillId="0" borderId="0" xfId="0" applyFont="1"/>
    <xf numFmtId="164" fontId="14" fillId="0" borderId="29" xfId="0" applyNumberFormat="1" applyFont="1" applyBorder="1" applyAlignment="1">
      <alignment horizontal="center" vertical="center"/>
    </xf>
    <xf numFmtId="0" fontId="5" fillId="0" borderId="0" xfId="0" applyFont="1" applyBorder="1"/>
    <xf numFmtId="0" fontId="3" fillId="0" borderId="28" xfId="0" applyFont="1" applyBorder="1"/>
    <xf numFmtId="49" fontId="12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4" fillId="0" borderId="0" xfId="0" applyFont="1" applyBorder="1"/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18" xfId="0" applyFont="1" applyBorder="1"/>
    <xf numFmtId="0" fontId="11" fillId="0" borderId="12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31" xfId="0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14" fillId="0" borderId="34" xfId="0" applyFont="1" applyBorder="1"/>
    <xf numFmtId="164" fontId="14" fillId="0" borderId="35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/>
    <xf numFmtId="164" fontId="14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vertical="center"/>
    </xf>
    <xf numFmtId="0" fontId="3" fillId="0" borderId="18" xfId="0" applyFont="1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4" fillId="0" borderId="1" xfId="2" applyFont="1" applyBorder="1"/>
    <xf numFmtId="0" fontId="3" fillId="0" borderId="1" xfId="2" applyBorder="1"/>
    <xf numFmtId="0" fontId="3" fillId="0" borderId="0" xfId="2"/>
    <xf numFmtId="0" fontId="6" fillId="0" borderId="1" xfId="2" applyFont="1" applyBorder="1" applyAlignment="1">
      <alignment horizontal="right" vertical="center"/>
    </xf>
    <xf numFmtId="0" fontId="3" fillId="0" borderId="2" xfId="2" applyBorder="1"/>
    <xf numFmtId="0" fontId="3" fillId="0" borderId="6" xfId="2" applyBorder="1"/>
    <xf numFmtId="0" fontId="3" fillId="0" borderId="8" xfId="2" applyBorder="1" applyAlignment="1">
      <alignment vertical="center"/>
    </xf>
    <xf numFmtId="0" fontId="3" fillId="0" borderId="38" xfId="2" applyBorder="1" applyAlignment="1">
      <alignment horizontal="left" vertical="center"/>
    </xf>
    <xf numFmtId="14" fontId="3" fillId="0" borderId="6" xfId="2" applyNumberFormat="1" applyBorder="1" applyAlignment="1">
      <alignment horizontal="left" vertical="center"/>
    </xf>
    <xf numFmtId="0" fontId="3" fillId="0" borderId="2" xfId="2" applyBorder="1" applyAlignment="1">
      <alignment vertical="center"/>
    </xf>
    <xf numFmtId="0" fontId="3" fillId="0" borderId="6" xfId="2" applyBorder="1" applyAlignment="1">
      <alignment horizontal="left"/>
    </xf>
    <xf numFmtId="0" fontId="3" fillId="0" borderId="38" xfId="2" applyBorder="1" applyAlignment="1">
      <alignment horizontal="left"/>
    </xf>
    <xf numFmtId="0" fontId="3" fillId="0" borderId="7" xfId="2" applyBorder="1" applyAlignment="1">
      <alignment horizontal="left"/>
    </xf>
    <xf numFmtId="0" fontId="6" fillId="0" borderId="39" xfId="2" applyFont="1" applyBorder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11" fillId="0" borderId="40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6" fillId="0" borderId="41" xfId="2" applyFont="1" applyBorder="1" applyAlignment="1">
      <alignment horizontal="left" vertical="center"/>
    </xf>
    <xf numFmtId="0" fontId="6" fillId="0" borderId="41" xfId="2" applyFont="1" applyBorder="1" applyAlignment="1">
      <alignment horizontal="center" wrapText="1"/>
    </xf>
    <xf numFmtId="0" fontId="11" fillId="0" borderId="40" xfId="2" applyFont="1" applyBorder="1"/>
    <xf numFmtId="0" fontId="3" fillId="0" borderId="41" xfId="2" applyBorder="1"/>
    <xf numFmtId="0" fontId="21" fillId="0" borderId="15" xfId="2" applyFont="1" applyBorder="1" applyAlignment="1">
      <alignment horizontal="left" vertical="center"/>
    </xf>
    <xf numFmtId="0" fontId="3" fillId="0" borderId="40" xfId="2" applyBorder="1"/>
    <xf numFmtId="0" fontId="6" fillId="0" borderId="41" xfId="2" applyFont="1" applyBorder="1"/>
    <xf numFmtId="0" fontId="6" fillId="0" borderId="41" xfId="2" applyFont="1" applyBorder="1" applyAlignment="1">
      <alignment vertical="top"/>
    </xf>
    <xf numFmtId="0" fontId="2" fillId="0" borderId="41" xfId="2" applyFont="1" applyBorder="1"/>
    <xf numFmtId="0" fontId="9" fillId="0" borderId="41" xfId="2" applyFont="1" applyBorder="1" applyAlignment="1">
      <alignment horizontal="left" vertical="center"/>
    </xf>
    <xf numFmtId="0" fontId="3" fillId="0" borderId="20" xfId="0" applyFont="1" applyBorder="1"/>
    <xf numFmtId="0" fontId="14" fillId="0" borderId="12" xfId="0" applyFont="1" applyBorder="1"/>
    <xf numFmtId="0" fontId="4" fillId="0" borderId="18" xfId="0" applyFont="1" applyBorder="1"/>
    <xf numFmtId="0" fontId="0" fillId="0" borderId="12" xfId="0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5" fillId="0" borderId="17" xfId="0" applyFont="1" applyBorder="1" applyAlignment="1">
      <alignment horizontal="left" vertical="center" wrapText="1"/>
    </xf>
    <xf numFmtId="0" fontId="15" fillId="0" borderId="17" xfId="0" quotePrefix="1" applyFont="1" applyBorder="1" applyAlignment="1">
      <alignment horizontal="left" vertical="top" wrapText="1"/>
    </xf>
    <xf numFmtId="0" fontId="15" fillId="0" borderId="17" xfId="0" quotePrefix="1" applyFont="1" applyBorder="1" applyAlignment="1">
      <alignment vertical="top" wrapText="1"/>
    </xf>
    <xf numFmtId="0" fontId="13" fillId="0" borderId="17" xfId="0" quotePrefix="1" applyFont="1" applyBorder="1" applyAlignment="1">
      <alignment vertical="top" wrapText="1"/>
    </xf>
    <xf numFmtId="0" fontId="13" fillId="0" borderId="17" xfId="0" quotePrefix="1" applyFont="1" applyBorder="1" applyAlignment="1">
      <alignment horizontal="left" vertical="top" wrapText="1"/>
    </xf>
    <xf numFmtId="0" fontId="25" fillId="0" borderId="0" xfId="0" applyFont="1" applyFill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top" wrapText="1"/>
    </xf>
    <xf numFmtId="49" fontId="19" fillId="0" borderId="18" xfId="0" applyNumberFormat="1" applyFont="1" applyBorder="1" applyAlignment="1">
      <alignment vertical="center"/>
    </xf>
    <xf numFmtId="14" fontId="0" fillId="0" borderId="0" xfId="0" applyNumberFormat="1"/>
    <xf numFmtId="0" fontId="6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39" xfId="2" applyFont="1" applyBorder="1" applyAlignment="1">
      <alignment horizontal="center" vertical="center" wrapText="1"/>
    </xf>
    <xf numFmtId="0" fontId="4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6" fillId="0" borderId="0" xfId="0" applyFont="1" applyBorder="1" applyAlignment="1">
      <alignment horizontal="center" wrapText="1"/>
    </xf>
    <xf numFmtId="0" fontId="3" fillId="0" borderId="0" xfId="0" applyFont="1"/>
    <xf numFmtId="0" fontId="14" fillId="0" borderId="0" xfId="0" applyFont="1"/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" fillId="0" borderId="29" xfId="0" applyFont="1" applyBorder="1"/>
    <xf numFmtId="164" fontId="14" fillId="0" borderId="17" xfId="0" applyNumberFormat="1" applyFont="1" applyBorder="1" applyAlignment="1">
      <alignment horizontal="center" vertical="center"/>
    </xf>
    <xf numFmtId="0" fontId="1" fillId="0" borderId="28" xfId="0" applyFont="1" applyBorder="1"/>
    <xf numFmtId="0" fontId="0" fillId="0" borderId="36" xfId="0" applyBorder="1"/>
    <xf numFmtId="0" fontId="14" fillId="0" borderId="27" xfId="0" applyFont="1" applyBorder="1"/>
    <xf numFmtId="0" fontId="0" fillId="0" borderId="62" xfId="0" applyBorder="1"/>
    <xf numFmtId="0" fontId="0" fillId="0" borderId="2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5" fillId="0" borderId="3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3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5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/>
    <xf numFmtId="0" fontId="0" fillId="0" borderId="8" xfId="0" applyBorder="1" applyAlignment="1"/>
    <xf numFmtId="0" fontId="12" fillId="0" borderId="8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31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32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33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3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8" fillId="0" borderId="1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3" fillId="0" borderId="17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/>
    </xf>
    <xf numFmtId="0" fontId="12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0" fillId="0" borderId="12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12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42" xfId="0" applyFont="1" applyBorder="1" applyAlignment="1" applyProtection="1">
      <alignment horizontal="left" vertical="center"/>
    </xf>
    <xf numFmtId="0" fontId="0" fillId="0" borderId="43" xfId="0" applyBorder="1" applyAlignment="1">
      <alignment vertical="center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/>
    <xf numFmtId="0" fontId="0" fillId="0" borderId="46" xfId="0" applyBorder="1" applyAlignment="1"/>
    <xf numFmtId="0" fontId="14" fillId="0" borderId="47" xfId="0" applyFont="1" applyBorder="1" applyAlignment="1" applyProtection="1">
      <alignment horizontal="left" vertical="center" wrapText="1"/>
      <protection locked="0"/>
    </xf>
    <xf numFmtId="0" fontId="0" fillId="0" borderId="48" xfId="0" applyBorder="1" applyAlignment="1"/>
    <xf numFmtId="0" fontId="0" fillId="0" borderId="49" xfId="0" applyBorder="1" applyAlignment="1"/>
    <xf numFmtId="0" fontId="14" fillId="0" borderId="50" xfId="0" applyFont="1" applyBorder="1" applyAlignment="1" applyProtection="1">
      <alignment horizontal="left" vertical="center" wrapText="1"/>
    </xf>
    <xf numFmtId="0" fontId="0" fillId="0" borderId="51" xfId="0" applyBorder="1" applyAlignment="1"/>
    <xf numFmtId="0" fontId="0" fillId="0" borderId="52" xfId="0" applyBorder="1" applyAlignment="1"/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14" fillId="0" borderId="56" xfId="0" applyNumberFormat="1" applyFont="1" applyBorder="1" applyAlignment="1">
      <alignment horizontal="center" vertical="center"/>
    </xf>
    <xf numFmtId="164" fontId="14" fillId="0" borderId="57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164" fontId="14" fillId="0" borderId="61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 wrapText="1"/>
    </xf>
    <xf numFmtId="0" fontId="3" fillId="0" borderId="3" xfId="2" applyBorder="1" applyAlignment="1">
      <alignment horizontal="left" vertical="top" wrapText="1"/>
    </xf>
    <xf numFmtId="0" fontId="3" fillId="0" borderId="4" xfId="2" applyBorder="1" applyAlignment="1">
      <alignment horizontal="left" vertical="top" wrapText="1"/>
    </xf>
    <xf numFmtId="0" fontId="3" fillId="0" borderId="5" xfId="2" applyBorder="1" applyAlignment="1">
      <alignment horizontal="left" vertical="top" wrapText="1"/>
    </xf>
    <xf numFmtId="0" fontId="3" fillId="0" borderId="15" xfId="2" applyBorder="1" applyAlignment="1">
      <alignment horizontal="left" vertical="top" wrapText="1"/>
    </xf>
    <xf numFmtId="0" fontId="3" fillId="0" borderId="0" xfId="2" applyAlignment="1">
      <alignment horizontal="left" vertical="top" wrapText="1"/>
    </xf>
    <xf numFmtId="0" fontId="3" fillId="0" borderId="31" xfId="2" applyBorder="1" applyAlignment="1">
      <alignment horizontal="left" vertical="top" wrapText="1"/>
    </xf>
    <xf numFmtId="0" fontId="3" fillId="0" borderId="32" xfId="2" applyBorder="1" applyAlignment="1">
      <alignment horizontal="left" vertical="top" wrapText="1"/>
    </xf>
    <xf numFmtId="0" fontId="3" fillId="0" borderId="1" xfId="2" applyBorder="1" applyAlignment="1">
      <alignment horizontal="left" vertical="top" wrapText="1"/>
    </xf>
    <xf numFmtId="0" fontId="3" fillId="0" borderId="33" xfId="2" applyBorder="1" applyAlignment="1">
      <alignment horizontal="left" vertical="top" wrapText="1"/>
    </xf>
    <xf numFmtId="0" fontId="6" fillId="0" borderId="40" xfId="2" quotePrefix="1" applyFont="1" applyBorder="1" applyAlignment="1">
      <alignment vertical="top" wrapText="1"/>
    </xf>
    <xf numFmtId="0" fontId="6" fillId="0" borderId="41" xfId="2" applyFont="1" applyBorder="1" applyAlignment="1">
      <alignment vertical="top" wrapText="1"/>
    </xf>
    <xf numFmtId="0" fontId="6" fillId="0" borderId="39" xfId="2" applyFont="1" applyBorder="1" applyAlignment="1">
      <alignment vertical="top" wrapText="1"/>
    </xf>
    <xf numFmtId="0" fontId="6" fillId="0" borderId="40" xfId="2" quotePrefix="1" applyFont="1" applyBorder="1" applyAlignment="1">
      <alignment horizontal="left" vertical="top" wrapText="1"/>
    </xf>
    <xf numFmtId="0" fontId="6" fillId="0" borderId="41" xfId="2" applyFont="1" applyBorder="1" applyAlignment="1">
      <alignment horizontal="left" vertical="top" wrapText="1"/>
    </xf>
    <xf numFmtId="0" fontId="6" fillId="0" borderId="39" xfId="2" applyFont="1" applyBorder="1" applyAlignment="1">
      <alignment horizontal="left" vertical="top" wrapText="1"/>
    </xf>
    <xf numFmtId="0" fontId="6" fillId="0" borderId="40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 wrapText="1"/>
    </xf>
    <xf numFmtId="0" fontId="3" fillId="0" borderId="41" xfId="2" applyBorder="1" applyAlignment="1">
      <alignment vertical="top" wrapText="1"/>
    </xf>
    <xf numFmtId="0" fontId="3" fillId="0" borderId="39" xfId="2" applyBorder="1" applyAlignment="1">
      <alignment vertical="top" wrapText="1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6" fillId="0" borderId="31" xfId="2" applyFont="1" applyBorder="1" applyAlignment="1">
      <alignment horizontal="center" wrapText="1"/>
    </xf>
    <xf numFmtId="0" fontId="6" fillId="0" borderId="32" xfId="2" applyFont="1" applyBorder="1" applyAlignment="1">
      <alignment horizontal="center" wrapText="1"/>
    </xf>
    <xf numFmtId="0" fontId="6" fillId="0" borderId="33" xfId="2" applyFont="1" applyBorder="1" applyAlignment="1">
      <alignment horizontal="center" wrapText="1"/>
    </xf>
    <xf numFmtId="0" fontId="6" fillId="0" borderId="40" xfId="2" quotePrefix="1" applyFont="1" applyBorder="1" applyAlignment="1">
      <alignment vertical="center" wrapText="1"/>
    </xf>
    <xf numFmtId="0" fontId="6" fillId="0" borderId="41" xfId="2" applyFont="1" applyBorder="1" applyAlignment="1">
      <alignment vertical="center" wrapText="1"/>
    </xf>
    <xf numFmtId="0" fontId="6" fillId="0" borderId="39" xfId="2" applyFont="1" applyBorder="1" applyAlignment="1">
      <alignment vertical="center" wrapText="1"/>
    </xf>
    <xf numFmtId="0" fontId="6" fillId="0" borderId="40" xfId="2" quotePrefix="1" applyFont="1" applyBorder="1" applyAlignment="1">
      <alignment horizontal="left" vertical="center" wrapText="1"/>
    </xf>
    <xf numFmtId="0" fontId="6" fillId="0" borderId="41" xfId="2" applyFont="1" applyBorder="1" applyAlignment="1">
      <alignment horizontal="left" vertical="center" wrapText="1"/>
    </xf>
    <xf numFmtId="0" fontId="6" fillId="0" borderId="39" xfId="2" applyFont="1" applyBorder="1" applyAlignment="1">
      <alignment horizontal="left" vertical="center" wrapText="1"/>
    </xf>
    <xf numFmtId="0" fontId="5" fillId="0" borderId="18" xfId="0" quotePrefix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13" fillId="0" borderId="17" xfId="0" quotePrefix="1" applyFont="1" applyBorder="1" applyAlignment="1">
      <alignment horizontal="left" vertical="top" wrapText="1"/>
    </xf>
    <xf numFmtId="0" fontId="4" fillId="0" borderId="17" xfId="0" applyFont="1" applyBorder="1" applyAlignment="1">
      <alignment horizontal="left"/>
    </xf>
    <xf numFmtId="0" fontId="26" fillId="0" borderId="12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6" fillId="0" borderId="12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6" fillId="0" borderId="37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35" xfId="0" applyFont="1" applyBorder="1" applyAlignment="1">
      <alignment horizontal="left" vertical="center" wrapText="1"/>
    </xf>
  </cellXfs>
  <cellStyles count="3">
    <cellStyle name="Normal 2" xfId="1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2A6E768C-B385-419E-85A3-6A8C13F054ED}">
          <cx:tx>
            <cx:txData>
              <cx:f>_xlchart.v1.0</cx:f>
              <cx:v>DM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0</xdr:rowOff>
    </xdr:from>
    <xdr:to>
      <xdr:col>2</xdr:col>
      <xdr:colOff>76200</xdr:colOff>
      <xdr:row>3</xdr:row>
      <xdr:rowOff>219075</xdr:rowOff>
    </xdr:to>
    <xdr:sp macro="" textlink="">
      <xdr:nvSpPr>
        <xdr:cNvPr id="11274" name="Check Box 10" hidden="1">
          <a:extLst>
            <a:ext uri="{63B3BB69-23CF-44E3-9099-C40C66FF867C}">
              <a14:compatExt xmlns:a14="http://schemas.microsoft.com/office/drawing/2010/main" spid="_x0000_s11274"/>
            </a:ext>
            <a:ext uri="{FF2B5EF4-FFF2-40B4-BE49-F238E27FC236}">
              <a16:creationId xmlns:a16="http://schemas.microsoft.com/office/drawing/2014/main" id="{E32A29A5-C6B0-4E77-AB8F-8A068E8872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Form 2</a:t>
          </a:r>
        </a:p>
      </xdr:txBody>
    </xdr:sp>
    <xdr:clientData/>
  </xdr:twoCellAnchor>
  <xdr:twoCellAnchor editAs="oneCell">
    <xdr:from>
      <xdr:col>2</xdr:col>
      <xdr:colOff>533400</xdr:colOff>
      <xdr:row>3</xdr:row>
      <xdr:rowOff>9525</xdr:rowOff>
    </xdr:from>
    <xdr:to>
      <xdr:col>3</xdr:col>
      <xdr:colOff>390525</xdr:colOff>
      <xdr:row>3</xdr:row>
      <xdr:rowOff>228600</xdr:rowOff>
    </xdr:to>
    <xdr:sp macro="" textlink="">
      <xdr:nvSpPr>
        <xdr:cNvPr id="11275" name="Check Box 11" hidden="1">
          <a:extLst>
            <a:ext uri="{63B3BB69-23CF-44E3-9099-C40C66FF867C}">
              <a14:compatExt xmlns:a14="http://schemas.microsoft.com/office/drawing/2010/main" spid="_x0000_s11275"/>
            </a:ext>
            <a:ext uri="{FF2B5EF4-FFF2-40B4-BE49-F238E27FC236}">
              <a16:creationId xmlns:a16="http://schemas.microsoft.com/office/drawing/2014/main" id="{C61C365B-8D52-498A-AF6A-5ACF597516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Form 3</a:t>
          </a:r>
        </a:p>
      </xdr:txBody>
    </xdr:sp>
    <xdr:clientData/>
  </xdr:twoCellAnchor>
  <xdr:twoCellAnchor editAs="oneCell">
    <xdr:from>
      <xdr:col>5</xdr:col>
      <xdr:colOff>47625</xdr:colOff>
      <xdr:row>3</xdr:row>
      <xdr:rowOff>0</xdr:rowOff>
    </xdr:from>
    <xdr:to>
      <xdr:col>5</xdr:col>
      <xdr:colOff>552450</xdr:colOff>
      <xdr:row>3</xdr:row>
      <xdr:rowOff>219075</xdr:rowOff>
    </xdr:to>
    <xdr:sp macro="" textlink="">
      <xdr:nvSpPr>
        <xdr:cNvPr id="11276" name="Check Box 12" hidden="1">
          <a:extLst>
            <a:ext uri="{63B3BB69-23CF-44E3-9099-C40C66FF867C}">
              <a14:compatExt xmlns:a14="http://schemas.microsoft.com/office/drawing/2010/main" spid="_x0000_s11276"/>
            </a:ext>
            <a:ext uri="{FF2B5EF4-FFF2-40B4-BE49-F238E27FC236}">
              <a16:creationId xmlns:a16="http://schemas.microsoft.com/office/drawing/2014/main" id="{1195C667-ED1A-4D92-8C8A-3DCAE1942A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Form 4</a:t>
          </a:r>
        </a:p>
      </xdr:txBody>
    </xdr:sp>
    <xdr:clientData/>
  </xdr:twoCellAnchor>
  <xdr:twoCellAnchor editAs="oneCell">
    <xdr:from>
      <xdr:col>6</xdr:col>
      <xdr:colOff>342900</xdr:colOff>
      <xdr:row>3</xdr:row>
      <xdr:rowOff>0</xdr:rowOff>
    </xdr:from>
    <xdr:to>
      <xdr:col>8</xdr:col>
      <xdr:colOff>85725</xdr:colOff>
      <xdr:row>3</xdr:row>
      <xdr:rowOff>219075</xdr:rowOff>
    </xdr:to>
    <xdr:sp macro="" textlink="">
      <xdr:nvSpPr>
        <xdr:cNvPr id="11277" name="Check Box 13" hidden="1">
          <a:extLst>
            <a:ext uri="{63B3BB69-23CF-44E3-9099-C40C66FF867C}">
              <a14:compatExt xmlns:a14="http://schemas.microsoft.com/office/drawing/2010/main" spid="_x0000_s11277"/>
            </a:ext>
            <a:ext uri="{FF2B5EF4-FFF2-40B4-BE49-F238E27FC236}">
              <a16:creationId xmlns:a16="http://schemas.microsoft.com/office/drawing/2014/main" id="{DC867E65-7E4F-4B53-8FD8-28A4CBC2925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Form 5</a:t>
          </a:r>
        </a:p>
      </xdr:txBody>
    </xdr:sp>
    <xdr:clientData/>
  </xdr:twoCellAnchor>
  <xdr:twoCellAnchor editAs="oneCell">
    <xdr:from>
      <xdr:col>9</xdr:col>
      <xdr:colOff>28575</xdr:colOff>
      <xdr:row>3</xdr:row>
      <xdr:rowOff>0</xdr:rowOff>
    </xdr:from>
    <xdr:to>
      <xdr:col>12</xdr:col>
      <xdr:colOff>76200</xdr:colOff>
      <xdr:row>3</xdr:row>
      <xdr:rowOff>219075</xdr:rowOff>
    </xdr:to>
    <xdr:sp macro="" textlink="">
      <xdr:nvSpPr>
        <xdr:cNvPr id="11278" name="Check Box 14" hidden="1">
          <a:extLst>
            <a:ext uri="{63B3BB69-23CF-44E3-9099-C40C66FF867C}">
              <a14:compatExt xmlns:a14="http://schemas.microsoft.com/office/drawing/2010/main" spid="_x0000_s11278"/>
            </a:ext>
            <a:ext uri="{FF2B5EF4-FFF2-40B4-BE49-F238E27FC236}">
              <a16:creationId xmlns:a16="http://schemas.microsoft.com/office/drawing/2014/main" id="{DB634AC2-AC27-47AB-A99A-F1EE8A377D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Plan 1:5'000</a:t>
          </a:r>
        </a:p>
      </xdr:txBody>
    </xdr:sp>
    <xdr:clientData/>
  </xdr:twoCellAnchor>
  <xdr:twoCellAnchor editAs="oneCell">
    <xdr:from>
      <xdr:col>13</xdr:col>
      <xdr:colOff>95250</xdr:colOff>
      <xdr:row>3</xdr:row>
      <xdr:rowOff>9525</xdr:rowOff>
    </xdr:from>
    <xdr:to>
      <xdr:col>16</xdr:col>
      <xdr:colOff>180975</xdr:colOff>
      <xdr:row>3</xdr:row>
      <xdr:rowOff>228600</xdr:rowOff>
    </xdr:to>
    <xdr:sp macro="" textlink="">
      <xdr:nvSpPr>
        <xdr:cNvPr id="11279" name="chkPhotos" hidden="1">
          <a:extLst>
            <a:ext uri="{63B3BB69-23CF-44E3-9099-C40C66FF867C}">
              <a14:compatExt xmlns:a14="http://schemas.microsoft.com/office/drawing/2010/main" spid="_x0000_s11279"/>
            </a:ext>
            <a:ext uri="{FF2B5EF4-FFF2-40B4-BE49-F238E27FC236}">
              <a16:creationId xmlns:a16="http://schemas.microsoft.com/office/drawing/2014/main" id="{D58E401C-043A-4152-858C-FC8B6605FBA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Fotoprotokoll</a:t>
          </a:r>
        </a:p>
      </xdr:txBody>
    </xdr:sp>
    <xdr:clientData/>
  </xdr:twoCellAnchor>
  <xdr:twoCellAnchor editAs="oneCell">
    <xdr:from>
      <xdr:col>17</xdr:col>
      <xdr:colOff>38100</xdr:colOff>
      <xdr:row>3</xdr:row>
      <xdr:rowOff>9525</xdr:rowOff>
    </xdr:from>
    <xdr:to>
      <xdr:col>21</xdr:col>
      <xdr:colOff>314325</xdr:colOff>
      <xdr:row>3</xdr:row>
      <xdr:rowOff>228600</xdr:rowOff>
    </xdr:to>
    <xdr:sp macro="" textlink="">
      <xdr:nvSpPr>
        <xdr:cNvPr id="11280" name="chkInventaire" hidden="1">
          <a:extLst>
            <a:ext uri="{63B3BB69-23CF-44E3-9099-C40C66FF867C}">
              <a14:compatExt xmlns:a14="http://schemas.microsoft.com/office/drawing/2010/main" spid="_x0000_s11280"/>
            </a:ext>
            <a:ext uri="{FF2B5EF4-FFF2-40B4-BE49-F238E27FC236}">
              <a16:creationId xmlns:a16="http://schemas.microsoft.com/office/drawing/2014/main" id="{9AC9EE5A-179C-46AC-9C9D-E612ED3228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Kluppierung/Anzeichnung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19050</xdr:rowOff>
    </xdr:from>
    <xdr:to>
      <xdr:col>14</xdr:col>
      <xdr:colOff>0</xdr:colOff>
      <xdr:row>32</xdr:row>
      <xdr:rowOff>142875</xdr:rowOff>
    </xdr:to>
    <xdr:pic>
      <xdr:nvPicPr>
        <xdr:cNvPr id="11470" name="img_1" descr="7_2_Situationsskizze">
          <a:extLst>
            <a:ext uri="{FF2B5EF4-FFF2-40B4-BE49-F238E27FC236}">
              <a16:creationId xmlns:a16="http://schemas.microsoft.com/office/drawing/2014/main" id="{E1D43AE3-CF76-45BF-A815-90164C3785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6391275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7</xdr:row>
      <xdr:rowOff>114300</xdr:rowOff>
    </xdr:from>
    <xdr:to>
      <xdr:col>10</xdr:col>
      <xdr:colOff>28575</xdr:colOff>
      <xdr:row>7</xdr:row>
      <xdr:rowOff>333375</xdr:rowOff>
    </xdr:to>
    <xdr:sp macro="" textlink="">
      <xdr:nvSpPr>
        <xdr:cNvPr id="10255" name="chkMesApp0" hidden="1">
          <a:extLst>
            <a:ext uri="{63B3BB69-23CF-44E3-9099-C40C66FF867C}">
              <a14:compatExt xmlns:a14="http://schemas.microsoft.com/office/drawing/2010/main" spid="_x0000_s10255"/>
            </a:ext>
            <a:ext uri="{FF2B5EF4-FFF2-40B4-BE49-F238E27FC236}">
              <a16:creationId xmlns:a16="http://schemas.microsoft.com/office/drawing/2014/main" id="{BAD2C755-56F3-47BD-8EB2-E1F5645382F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</xdr:colOff>
      <xdr:row>14</xdr:row>
      <xdr:rowOff>114300</xdr:rowOff>
    </xdr:from>
    <xdr:to>
      <xdr:col>10</xdr:col>
      <xdr:colOff>295275</xdr:colOff>
      <xdr:row>16</xdr:row>
      <xdr:rowOff>9525</xdr:rowOff>
    </xdr:to>
    <xdr:sp macro="" textlink="">
      <xdr:nvSpPr>
        <xdr:cNvPr id="10258" name="chkUrgenceFaible" hidden="1">
          <a:extLst>
            <a:ext uri="{63B3BB69-23CF-44E3-9099-C40C66FF867C}">
              <a14:compatExt xmlns:a14="http://schemas.microsoft.com/office/drawing/2010/main" spid="_x0000_s10258"/>
            </a:ext>
            <a:ext uri="{FF2B5EF4-FFF2-40B4-BE49-F238E27FC236}">
              <a16:creationId xmlns:a16="http://schemas.microsoft.com/office/drawing/2014/main" id="{89A6866D-BBBD-457D-BD8B-4504C8C649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schwach</a:t>
          </a:r>
        </a:p>
      </xdr:txBody>
    </xdr:sp>
    <xdr:clientData/>
  </xdr:twoCellAnchor>
  <xdr:twoCellAnchor editAs="oneCell">
    <xdr:from>
      <xdr:col>10</xdr:col>
      <xdr:colOff>371475</xdr:colOff>
      <xdr:row>14</xdr:row>
      <xdr:rowOff>114300</xdr:rowOff>
    </xdr:from>
    <xdr:to>
      <xdr:col>10</xdr:col>
      <xdr:colOff>866775</xdr:colOff>
      <xdr:row>16</xdr:row>
      <xdr:rowOff>9525</xdr:rowOff>
    </xdr:to>
    <xdr:sp macro="" textlink="">
      <xdr:nvSpPr>
        <xdr:cNvPr id="10259" name="chkUrgenceMoy" hidden="1">
          <a:extLst>
            <a:ext uri="{63B3BB69-23CF-44E3-9099-C40C66FF867C}">
              <a14:compatExt xmlns:a14="http://schemas.microsoft.com/office/drawing/2010/main" spid="_x0000_s10259"/>
            </a:ext>
            <a:ext uri="{FF2B5EF4-FFF2-40B4-BE49-F238E27FC236}">
              <a16:creationId xmlns:a16="http://schemas.microsoft.com/office/drawing/2014/main" id="{3A9039E9-BA81-4FBC-99CC-0B4A2AE690E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mittel</a:t>
          </a:r>
        </a:p>
      </xdr:txBody>
    </xdr:sp>
    <xdr:clientData/>
  </xdr:twoCellAnchor>
  <xdr:twoCellAnchor editAs="oneCell">
    <xdr:from>
      <xdr:col>10</xdr:col>
      <xdr:colOff>942975</xdr:colOff>
      <xdr:row>14</xdr:row>
      <xdr:rowOff>114300</xdr:rowOff>
    </xdr:from>
    <xdr:to>
      <xdr:col>10</xdr:col>
      <xdr:colOff>1552575</xdr:colOff>
      <xdr:row>16</xdr:row>
      <xdr:rowOff>9525</xdr:rowOff>
    </xdr:to>
    <xdr:sp macro="" textlink="">
      <xdr:nvSpPr>
        <xdr:cNvPr id="10260" name="chkUrgenceElev" hidden="1">
          <a:extLst>
            <a:ext uri="{63B3BB69-23CF-44E3-9099-C40C66FF867C}">
              <a14:compatExt xmlns:a14="http://schemas.microsoft.com/office/drawing/2010/main" spid="_x0000_s10260"/>
            </a:ext>
            <a:ext uri="{FF2B5EF4-FFF2-40B4-BE49-F238E27FC236}">
              <a16:creationId xmlns:a16="http://schemas.microsoft.com/office/drawing/2014/main" id="{CC52269F-BB0D-4610-8134-48F07C811DE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hoch</a:t>
          </a:r>
        </a:p>
      </xdr:txBody>
    </xdr:sp>
    <xdr:clientData/>
  </xdr:twoCellAnchor>
  <xdr:twoCellAnchor editAs="oneCell">
    <xdr:from>
      <xdr:col>9</xdr:col>
      <xdr:colOff>38100</xdr:colOff>
      <xdr:row>8</xdr:row>
      <xdr:rowOff>114300</xdr:rowOff>
    </xdr:from>
    <xdr:to>
      <xdr:col>10</xdr:col>
      <xdr:colOff>28575</xdr:colOff>
      <xdr:row>8</xdr:row>
      <xdr:rowOff>333375</xdr:rowOff>
    </xdr:to>
    <xdr:sp macro="" textlink="">
      <xdr:nvSpPr>
        <xdr:cNvPr id="10261" name="chkMesApp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D19C095B-4232-41FF-B16A-7FC13CE0D6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9</xdr:row>
      <xdr:rowOff>114300</xdr:rowOff>
    </xdr:from>
    <xdr:to>
      <xdr:col>10</xdr:col>
      <xdr:colOff>28575</xdr:colOff>
      <xdr:row>9</xdr:row>
      <xdr:rowOff>333375</xdr:rowOff>
    </xdr:to>
    <xdr:sp macro="" textlink="">
      <xdr:nvSpPr>
        <xdr:cNvPr id="10262" name="chkMesApp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CA5FB843-B3C7-4240-B546-468705E92F8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10</xdr:row>
      <xdr:rowOff>114300</xdr:rowOff>
    </xdr:from>
    <xdr:to>
      <xdr:col>10</xdr:col>
      <xdr:colOff>28575</xdr:colOff>
      <xdr:row>10</xdr:row>
      <xdr:rowOff>333375</xdr:rowOff>
    </xdr:to>
    <xdr:sp macro="" textlink="">
      <xdr:nvSpPr>
        <xdr:cNvPr id="10263" name="chkMesApp3" hidden="1">
          <a:extLst>
            <a:ext uri="{63B3BB69-23CF-44E3-9099-C40C66FF867C}">
              <a14:compatExt xmlns:a14="http://schemas.microsoft.com/office/drawing/2010/main" spid="_x0000_s10263"/>
            </a:ext>
            <a:ext uri="{FF2B5EF4-FFF2-40B4-BE49-F238E27FC236}">
              <a16:creationId xmlns:a16="http://schemas.microsoft.com/office/drawing/2014/main" id="{DB3AE474-5702-449F-A878-94AB9511D79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11</xdr:row>
      <xdr:rowOff>114300</xdr:rowOff>
    </xdr:from>
    <xdr:to>
      <xdr:col>10</xdr:col>
      <xdr:colOff>28575</xdr:colOff>
      <xdr:row>11</xdr:row>
      <xdr:rowOff>333375</xdr:rowOff>
    </xdr:to>
    <xdr:sp macro="" textlink="">
      <xdr:nvSpPr>
        <xdr:cNvPr id="10264" name="chkMesApp4" hidden="1">
          <a:extLst>
            <a:ext uri="{63B3BB69-23CF-44E3-9099-C40C66FF867C}">
              <a14:compatExt xmlns:a14="http://schemas.microsoft.com/office/drawing/2010/main" spid="_x0000_s10264"/>
            </a:ext>
            <a:ext uri="{FF2B5EF4-FFF2-40B4-BE49-F238E27FC236}">
              <a16:creationId xmlns:a16="http://schemas.microsoft.com/office/drawing/2014/main" id="{985C3C24-2DF6-4466-929B-463681A639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12</xdr:row>
      <xdr:rowOff>114300</xdr:rowOff>
    </xdr:from>
    <xdr:to>
      <xdr:col>10</xdr:col>
      <xdr:colOff>28575</xdr:colOff>
      <xdr:row>12</xdr:row>
      <xdr:rowOff>333375</xdr:rowOff>
    </xdr:to>
    <xdr:sp macro="" textlink="">
      <xdr:nvSpPr>
        <xdr:cNvPr id="10265" name="chkMesApp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DAB4CD0C-F7A2-425B-883B-171C06D568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13</xdr:row>
      <xdr:rowOff>114300</xdr:rowOff>
    </xdr:from>
    <xdr:to>
      <xdr:col>10</xdr:col>
      <xdr:colOff>28575</xdr:colOff>
      <xdr:row>13</xdr:row>
      <xdr:rowOff>333375</xdr:rowOff>
    </xdr:to>
    <xdr:sp macro="" textlink="">
      <xdr:nvSpPr>
        <xdr:cNvPr id="10266" name="chkMesApp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FA3FF58C-6555-44EA-99EE-94F6E08C6D3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14</xdr:row>
      <xdr:rowOff>114300</xdr:rowOff>
    </xdr:from>
    <xdr:to>
      <xdr:col>1</xdr:col>
      <xdr:colOff>1143000</xdr:colOff>
      <xdr:row>16</xdr:row>
      <xdr:rowOff>9525</xdr:rowOff>
    </xdr:to>
    <xdr:sp macro="" textlink="">
      <xdr:nvSpPr>
        <xdr:cNvPr id="10267" name="chkIntervNecOui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89B3D6DB-B327-4A53-AD97-1DEAADDA57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ja</a:t>
          </a:r>
        </a:p>
      </xdr:txBody>
    </xdr:sp>
    <xdr:clientData/>
  </xdr:twoCellAnchor>
  <xdr:twoCellAnchor editAs="oneCell">
    <xdr:from>
      <xdr:col>1</xdr:col>
      <xdr:colOff>1209675</xdr:colOff>
      <xdr:row>14</xdr:row>
      <xdr:rowOff>114300</xdr:rowOff>
    </xdr:from>
    <xdr:to>
      <xdr:col>1</xdr:col>
      <xdr:colOff>1628775</xdr:colOff>
      <xdr:row>16</xdr:row>
      <xdr:rowOff>9525</xdr:rowOff>
    </xdr:to>
    <xdr:sp macro="" textlink="">
      <xdr:nvSpPr>
        <xdr:cNvPr id="10268" name="chkIntervNecNon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70C2505A-3D61-4415-94B2-C9853EA950A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nein</a:t>
          </a:r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21796" name="img_e0" descr="FondEvolutionGris">
          <a:extLst>
            <a:ext uri="{FF2B5EF4-FFF2-40B4-BE49-F238E27FC236}">
              <a16:creationId xmlns:a16="http://schemas.microsoft.com/office/drawing/2014/main" id="{E4F4293D-CE6A-467F-9F79-C0C60D7279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21797" name="img_e1" descr="FondEvolutionGris">
          <a:extLst>
            <a:ext uri="{FF2B5EF4-FFF2-40B4-BE49-F238E27FC236}">
              <a16:creationId xmlns:a16="http://schemas.microsoft.com/office/drawing/2014/main" id="{798836FE-0A84-4325-B959-7D9A3E2C138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09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21798" name="img_e2" descr="FondEvolutionGris">
          <a:extLst>
            <a:ext uri="{FF2B5EF4-FFF2-40B4-BE49-F238E27FC236}">
              <a16:creationId xmlns:a16="http://schemas.microsoft.com/office/drawing/2014/main" id="{61095134-1AEB-4E25-A0CD-4C2AE6AD70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571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10</xdr:row>
      <xdr:rowOff>762000</xdr:rowOff>
    </xdr:to>
    <xdr:pic>
      <xdr:nvPicPr>
        <xdr:cNvPr id="21799" name="img_e3" descr="FondEvolutionGris">
          <a:extLst>
            <a:ext uri="{FF2B5EF4-FFF2-40B4-BE49-F238E27FC236}">
              <a16:creationId xmlns:a16="http://schemas.microsoft.com/office/drawing/2014/main" id="{E1D07E30-515B-420C-930E-6D0111CFCB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4292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21800" name="img_e4" descr="FondEvolutionGris">
          <a:extLst>
            <a:ext uri="{FF2B5EF4-FFF2-40B4-BE49-F238E27FC236}">
              <a16:creationId xmlns:a16="http://schemas.microsoft.com/office/drawing/2014/main" id="{74C0E9DD-1172-4123-AD51-E65538F8E3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3341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21801" name="img_e5" descr="FondEvolutionGris">
          <a:extLst>
            <a:ext uri="{FF2B5EF4-FFF2-40B4-BE49-F238E27FC236}">
              <a16:creationId xmlns:a16="http://schemas.microsoft.com/office/drawing/2014/main" id="{7E3994C8-B49D-4BDB-89F7-A5796EA4AA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0961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21802" name="img_e6" descr="FondEvolutionGris">
          <a:extLst>
            <a:ext uri="{FF2B5EF4-FFF2-40B4-BE49-F238E27FC236}">
              <a16:creationId xmlns:a16="http://schemas.microsoft.com/office/drawing/2014/main" id="{34F8077A-66D2-439F-B26B-9B84A97F9D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581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7</xdr:row>
      <xdr:rowOff>381000</xdr:rowOff>
    </xdr:from>
    <xdr:to>
      <xdr:col>6</xdr:col>
      <xdr:colOff>0</xdr:colOff>
      <xdr:row>7</xdr:row>
      <xdr:rowOff>685800</xdr:rowOff>
    </xdr:to>
    <xdr:sp macro="" textlink="">
      <xdr:nvSpPr>
        <xdr:cNvPr id="21803" name="fleche01">
          <a:extLst>
            <a:ext uri="{FF2B5EF4-FFF2-40B4-BE49-F238E27FC236}">
              <a16:creationId xmlns:a16="http://schemas.microsoft.com/office/drawing/2014/main" id="{49C7BAA5-C6EF-4738-ACBF-5022378A8D2B}"/>
            </a:ext>
          </a:extLst>
        </xdr:cNvPr>
        <xdr:cNvSpPr>
          <a:spLocks noChangeShapeType="1"/>
        </xdr:cNvSpPr>
      </xdr:nvSpPr>
      <xdr:spPr bwMode="auto">
        <a:xfrm flipH="1" flipV="1">
          <a:off x="6924675" y="2428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76200</xdr:rowOff>
    </xdr:from>
    <xdr:to>
      <xdr:col>6</xdr:col>
      <xdr:colOff>0</xdr:colOff>
      <xdr:row>7</xdr:row>
      <xdr:rowOff>381000</xdr:rowOff>
    </xdr:to>
    <xdr:sp macro="" textlink="">
      <xdr:nvSpPr>
        <xdr:cNvPr id="21804" name="fleche02">
          <a:extLst>
            <a:ext uri="{FF2B5EF4-FFF2-40B4-BE49-F238E27FC236}">
              <a16:creationId xmlns:a16="http://schemas.microsoft.com/office/drawing/2014/main" id="{69162B34-2DCE-484D-B23E-536EA328647F}"/>
            </a:ext>
          </a:extLst>
        </xdr:cNvPr>
        <xdr:cNvSpPr>
          <a:spLocks noChangeShapeType="1"/>
        </xdr:cNvSpPr>
      </xdr:nvSpPr>
      <xdr:spPr bwMode="auto">
        <a:xfrm flipH="1" flipV="1">
          <a:off x="6829425" y="21240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381000</xdr:rowOff>
    </xdr:from>
    <xdr:to>
      <xdr:col>6</xdr:col>
      <xdr:colOff>0</xdr:colOff>
      <xdr:row>8</xdr:row>
      <xdr:rowOff>685800</xdr:rowOff>
    </xdr:to>
    <xdr:sp macro="" textlink="">
      <xdr:nvSpPr>
        <xdr:cNvPr id="21805" name="fleche11">
          <a:extLst>
            <a:ext uri="{FF2B5EF4-FFF2-40B4-BE49-F238E27FC236}">
              <a16:creationId xmlns:a16="http://schemas.microsoft.com/office/drawing/2014/main" id="{89E11B41-D5C8-4813-A571-D7D60A2B7F4B}"/>
            </a:ext>
          </a:extLst>
        </xdr:cNvPr>
        <xdr:cNvSpPr>
          <a:spLocks noChangeShapeType="1"/>
        </xdr:cNvSpPr>
      </xdr:nvSpPr>
      <xdr:spPr bwMode="auto">
        <a:xfrm flipH="1" flipV="1">
          <a:off x="6924675" y="3190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8</xdr:row>
      <xdr:rowOff>76200</xdr:rowOff>
    </xdr:from>
    <xdr:to>
      <xdr:col>6</xdr:col>
      <xdr:colOff>0</xdr:colOff>
      <xdr:row>8</xdr:row>
      <xdr:rowOff>381000</xdr:rowOff>
    </xdr:to>
    <xdr:sp macro="" textlink="">
      <xdr:nvSpPr>
        <xdr:cNvPr id="21806" name="fleche12">
          <a:extLst>
            <a:ext uri="{FF2B5EF4-FFF2-40B4-BE49-F238E27FC236}">
              <a16:creationId xmlns:a16="http://schemas.microsoft.com/office/drawing/2014/main" id="{2ACFF560-78F0-4101-8ECB-A93DA04239CF}"/>
            </a:ext>
          </a:extLst>
        </xdr:cNvPr>
        <xdr:cNvSpPr>
          <a:spLocks noChangeShapeType="1"/>
        </xdr:cNvSpPr>
      </xdr:nvSpPr>
      <xdr:spPr bwMode="auto">
        <a:xfrm flipH="1" flipV="1">
          <a:off x="6734175" y="2886075"/>
          <a:ext cx="19050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381000</xdr:rowOff>
    </xdr:from>
    <xdr:to>
      <xdr:col>6</xdr:col>
      <xdr:colOff>0</xdr:colOff>
      <xdr:row>9</xdr:row>
      <xdr:rowOff>685800</xdr:rowOff>
    </xdr:to>
    <xdr:sp macro="" textlink="">
      <xdr:nvSpPr>
        <xdr:cNvPr id="21807" name="fleche21">
          <a:extLst>
            <a:ext uri="{FF2B5EF4-FFF2-40B4-BE49-F238E27FC236}">
              <a16:creationId xmlns:a16="http://schemas.microsoft.com/office/drawing/2014/main" id="{967C033B-4F76-4B23-9741-FD669A80E6F2}"/>
            </a:ext>
          </a:extLst>
        </xdr:cNvPr>
        <xdr:cNvSpPr>
          <a:spLocks noChangeShapeType="1"/>
        </xdr:cNvSpPr>
      </xdr:nvSpPr>
      <xdr:spPr bwMode="auto">
        <a:xfrm flipH="1" flipV="1">
          <a:off x="6924675" y="3952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76200</xdr:rowOff>
    </xdr:from>
    <xdr:to>
      <xdr:col>6</xdr:col>
      <xdr:colOff>0</xdr:colOff>
      <xdr:row>9</xdr:row>
      <xdr:rowOff>381000</xdr:rowOff>
    </xdr:to>
    <xdr:sp macro="" textlink="">
      <xdr:nvSpPr>
        <xdr:cNvPr id="21808" name="fleche22">
          <a:extLst>
            <a:ext uri="{FF2B5EF4-FFF2-40B4-BE49-F238E27FC236}">
              <a16:creationId xmlns:a16="http://schemas.microsoft.com/office/drawing/2014/main" id="{50E18956-28A8-491D-8FCC-87A500815167}"/>
            </a:ext>
          </a:extLst>
        </xdr:cNvPr>
        <xdr:cNvSpPr>
          <a:spLocks noChangeShapeType="1"/>
        </xdr:cNvSpPr>
      </xdr:nvSpPr>
      <xdr:spPr bwMode="auto">
        <a:xfrm flipV="1">
          <a:off x="6924675" y="36480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10</xdr:row>
      <xdr:rowOff>381000</xdr:rowOff>
    </xdr:from>
    <xdr:to>
      <xdr:col>4</xdr:col>
      <xdr:colOff>190500</xdr:colOff>
      <xdr:row>10</xdr:row>
      <xdr:rowOff>685800</xdr:rowOff>
    </xdr:to>
    <xdr:sp macro="" textlink="">
      <xdr:nvSpPr>
        <xdr:cNvPr id="21809" name="fleche31">
          <a:extLst>
            <a:ext uri="{FF2B5EF4-FFF2-40B4-BE49-F238E27FC236}">
              <a16:creationId xmlns:a16="http://schemas.microsoft.com/office/drawing/2014/main" id="{30FD3AB3-DED5-454B-B001-470734D37041}"/>
            </a:ext>
          </a:extLst>
        </xdr:cNvPr>
        <xdr:cNvSpPr>
          <a:spLocks noChangeShapeType="1"/>
        </xdr:cNvSpPr>
      </xdr:nvSpPr>
      <xdr:spPr bwMode="auto">
        <a:xfrm flipH="1" flipV="1">
          <a:off x="6353175" y="5810250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76200</xdr:rowOff>
    </xdr:from>
    <xdr:to>
      <xdr:col>4</xdr:col>
      <xdr:colOff>190500</xdr:colOff>
      <xdr:row>10</xdr:row>
      <xdr:rowOff>381000</xdr:rowOff>
    </xdr:to>
    <xdr:sp macro="" textlink="">
      <xdr:nvSpPr>
        <xdr:cNvPr id="21810" name="fleche32">
          <a:extLst>
            <a:ext uri="{FF2B5EF4-FFF2-40B4-BE49-F238E27FC236}">
              <a16:creationId xmlns:a16="http://schemas.microsoft.com/office/drawing/2014/main" id="{22ABBA66-2DCE-4061-91CA-FB86F20C02C3}"/>
            </a:ext>
          </a:extLst>
        </xdr:cNvPr>
        <xdr:cNvSpPr>
          <a:spLocks noChangeShapeType="1"/>
        </xdr:cNvSpPr>
      </xdr:nvSpPr>
      <xdr:spPr bwMode="auto">
        <a:xfrm flipH="1" flipV="1">
          <a:off x="6162675" y="5505450"/>
          <a:ext cx="19050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381000</xdr:rowOff>
    </xdr:from>
    <xdr:to>
      <xdr:col>6</xdr:col>
      <xdr:colOff>0</xdr:colOff>
      <xdr:row>11</xdr:row>
      <xdr:rowOff>685800</xdr:rowOff>
    </xdr:to>
    <xdr:sp macro="" textlink="">
      <xdr:nvSpPr>
        <xdr:cNvPr id="21811" name="fleche41">
          <a:extLst>
            <a:ext uri="{FF2B5EF4-FFF2-40B4-BE49-F238E27FC236}">
              <a16:creationId xmlns:a16="http://schemas.microsoft.com/office/drawing/2014/main" id="{EB0AD78E-73CC-445D-A497-13C064399449}"/>
            </a:ext>
          </a:extLst>
        </xdr:cNvPr>
        <xdr:cNvSpPr>
          <a:spLocks noChangeShapeType="1"/>
        </xdr:cNvSpPr>
      </xdr:nvSpPr>
      <xdr:spPr bwMode="auto">
        <a:xfrm flipH="1" flipV="1">
          <a:off x="6924675" y="67151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76200</xdr:rowOff>
    </xdr:from>
    <xdr:to>
      <xdr:col>6</xdr:col>
      <xdr:colOff>0</xdr:colOff>
      <xdr:row>11</xdr:row>
      <xdr:rowOff>381000</xdr:rowOff>
    </xdr:to>
    <xdr:sp macro="" textlink="">
      <xdr:nvSpPr>
        <xdr:cNvPr id="21812" name="fleche42">
          <a:extLst>
            <a:ext uri="{FF2B5EF4-FFF2-40B4-BE49-F238E27FC236}">
              <a16:creationId xmlns:a16="http://schemas.microsoft.com/office/drawing/2014/main" id="{78A701FF-D480-456B-A904-D70AE8181146}"/>
            </a:ext>
          </a:extLst>
        </xdr:cNvPr>
        <xdr:cNvSpPr>
          <a:spLocks noChangeShapeType="1"/>
        </xdr:cNvSpPr>
      </xdr:nvSpPr>
      <xdr:spPr bwMode="auto">
        <a:xfrm flipV="1">
          <a:off x="6924675" y="64103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381000</xdr:rowOff>
    </xdr:from>
    <xdr:to>
      <xdr:col>6</xdr:col>
      <xdr:colOff>0</xdr:colOff>
      <xdr:row>12</xdr:row>
      <xdr:rowOff>685800</xdr:rowOff>
    </xdr:to>
    <xdr:sp macro="" textlink="">
      <xdr:nvSpPr>
        <xdr:cNvPr id="21813" name="fleche51">
          <a:extLst>
            <a:ext uri="{FF2B5EF4-FFF2-40B4-BE49-F238E27FC236}">
              <a16:creationId xmlns:a16="http://schemas.microsoft.com/office/drawing/2014/main" id="{C4C65B78-194E-493D-A825-87FED7C3C129}"/>
            </a:ext>
          </a:extLst>
        </xdr:cNvPr>
        <xdr:cNvSpPr>
          <a:spLocks noChangeShapeType="1"/>
        </xdr:cNvSpPr>
      </xdr:nvSpPr>
      <xdr:spPr bwMode="auto">
        <a:xfrm flipH="1" flipV="1">
          <a:off x="6924675" y="74771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76200</xdr:rowOff>
    </xdr:from>
    <xdr:to>
      <xdr:col>6</xdr:col>
      <xdr:colOff>0</xdr:colOff>
      <xdr:row>12</xdr:row>
      <xdr:rowOff>381000</xdr:rowOff>
    </xdr:to>
    <xdr:sp macro="" textlink="">
      <xdr:nvSpPr>
        <xdr:cNvPr id="21814" name="fleche52">
          <a:extLst>
            <a:ext uri="{FF2B5EF4-FFF2-40B4-BE49-F238E27FC236}">
              <a16:creationId xmlns:a16="http://schemas.microsoft.com/office/drawing/2014/main" id="{D2646916-AC94-48AB-BCB8-B1818BE66A32}"/>
            </a:ext>
          </a:extLst>
        </xdr:cNvPr>
        <xdr:cNvSpPr>
          <a:spLocks noChangeShapeType="1"/>
        </xdr:cNvSpPr>
      </xdr:nvSpPr>
      <xdr:spPr bwMode="auto">
        <a:xfrm flipV="1">
          <a:off x="6924675" y="71723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381000</xdr:rowOff>
    </xdr:from>
    <xdr:to>
      <xdr:col>6</xdr:col>
      <xdr:colOff>0</xdr:colOff>
      <xdr:row>13</xdr:row>
      <xdr:rowOff>685800</xdr:rowOff>
    </xdr:to>
    <xdr:sp macro="" textlink="">
      <xdr:nvSpPr>
        <xdr:cNvPr id="21815" name="fleche61">
          <a:extLst>
            <a:ext uri="{FF2B5EF4-FFF2-40B4-BE49-F238E27FC236}">
              <a16:creationId xmlns:a16="http://schemas.microsoft.com/office/drawing/2014/main" id="{423D0144-2E25-4A8D-BFD9-A6FC91150547}"/>
            </a:ext>
          </a:extLst>
        </xdr:cNvPr>
        <xdr:cNvSpPr>
          <a:spLocks noChangeShapeType="1"/>
        </xdr:cNvSpPr>
      </xdr:nvSpPr>
      <xdr:spPr bwMode="auto">
        <a:xfrm flipH="1" flipV="1">
          <a:off x="6924675" y="82391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76200</xdr:rowOff>
    </xdr:from>
    <xdr:to>
      <xdr:col>6</xdr:col>
      <xdr:colOff>0</xdr:colOff>
      <xdr:row>13</xdr:row>
      <xdr:rowOff>381000</xdr:rowOff>
    </xdr:to>
    <xdr:sp macro="" textlink="">
      <xdr:nvSpPr>
        <xdr:cNvPr id="21816" name="fleche62">
          <a:extLst>
            <a:ext uri="{FF2B5EF4-FFF2-40B4-BE49-F238E27FC236}">
              <a16:creationId xmlns:a16="http://schemas.microsoft.com/office/drawing/2014/main" id="{87A3C98D-2C0F-4E70-A543-D3F0AD86A710}"/>
            </a:ext>
          </a:extLst>
        </xdr:cNvPr>
        <xdr:cNvSpPr>
          <a:spLocks noChangeShapeType="1"/>
        </xdr:cNvSpPr>
      </xdr:nvSpPr>
      <xdr:spPr bwMode="auto">
        <a:xfrm flipV="1">
          <a:off x="6924675" y="79343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1628775</xdr:colOff>
      <xdr:row>5</xdr:row>
      <xdr:rowOff>66675</xdr:rowOff>
    </xdr:from>
    <xdr:to>
      <xdr:col>6</xdr:col>
      <xdr:colOff>104775</xdr:colOff>
      <xdr:row>6</xdr:row>
      <xdr:rowOff>95250</xdr:rowOff>
    </xdr:to>
    <xdr:sp macro="" textlink="">
      <xdr:nvSpPr>
        <xdr:cNvPr id="18433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52C3235-32B5-4211-BA93-ACD589DF42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1628775</xdr:colOff>
      <xdr:row>9</xdr:row>
      <xdr:rowOff>47625</xdr:rowOff>
    </xdr:from>
    <xdr:to>
      <xdr:col>6</xdr:col>
      <xdr:colOff>104775</xdr:colOff>
      <xdr:row>10</xdr:row>
      <xdr:rowOff>76200</xdr:rowOff>
    </xdr:to>
    <xdr:sp macro="" textlink="">
      <xdr:nvSpPr>
        <xdr:cNvPr id="184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DD2198-E799-49E4-841D-17780157C39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1628775</xdr:colOff>
      <xdr:row>13</xdr:row>
      <xdr:rowOff>66675</xdr:rowOff>
    </xdr:from>
    <xdr:to>
      <xdr:col>6</xdr:col>
      <xdr:colOff>104775</xdr:colOff>
      <xdr:row>14</xdr:row>
      <xdr:rowOff>95250</xdr:rowOff>
    </xdr:to>
    <xdr:sp macro="" textlink="">
      <xdr:nvSpPr>
        <xdr:cNvPr id="184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18589E-3278-474F-9088-C8B14D1BD84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1628775</xdr:colOff>
      <xdr:row>17</xdr:row>
      <xdr:rowOff>95250</xdr:rowOff>
    </xdr:from>
    <xdr:to>
      <xdr:col>6</xdr:col>
      <xdr:colOff>104775</xdr:colOff>
      <xdr:row>18</xdr:row>
      <xdr:rowOff>123825</xdr:rowOff>
    </xdr:to>
    <xdr:sp macro="" textlink="">
      <xdr:nvSpPr>
        <xdr:cNvPr id="18436" name="Check Box 4" hidden="1">
          <a:extLst>
            <a:ext uri="{63B3BB69-23CF-44E3-9099-C40C66FF867C}">
              <a14:compatExt xmlns:a14="http://schemas.microsoft.com/office/drawing/2010/main" spid="_x0000_s18436"/>
            </a:ext>
            <a:ext uri="{FF2B5EF4-FFF2-40B4-BE49-F238E27FC236}">
              <a16:creationId xmlns:a16="http://schemas.microsoft.com/office/drawing/2014/main" id="{E15332B5-A70F-43B5-B08B-B05E804C10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1628775</xdr:colOff>
      <xdr:row>21</xdr:row>
      <xdr:rowOff>76200</xdr:rowOff>
    </xdr:from>
    <xdr:to>
      <xdr:col>6</xdr:col>
      <xdr:colOff>104775</xdr:colOff>
      <xdr:row>23</xdr:row>
      <xdr:rowOff>0</xdr:rowOff>
    </xdr:to>
    <xdr:sp macro="" textlink="">
      <xdr:nvSpPr>
        <xdr:cNvPr id="18437" name="Check Box 5" hidden="1">
          <a:extLst>
            <a:ext uri="{63B3BB69-23CF-44E3-9099-C40C66FF867C}">
              <a14:compatExt xmlns:a14="http://schemas.microsoft.com/office/drawing/2010/main" spid="_x0000_s18437"/>
            </a:ext>
            <a:ext uri="{FF2B5EF4-FFF2-40B4-BE49-F238E27FC236}">
              <a16:creationId xmlns:a16="http://schemas.microsoft.com/office/drawing/2014/main" id="{7827348C-3D27-4A4F-ACDA-FCB92CED0A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1628775</xdr:colOff>
      <xdr:row>25</xdr:row>
      <xdr:rowOff>76200</xdr:rowOff>
    </xdr:from>
    <xdr:to>
      <xdr:col>6</xdr:col>
      <xdr:colOff>104775</xdr:colOff>
      <xdr:row>26</xdr:row>
      <xdr:rowOff>104775</xdr:rowOff>
    </xdr:to>
    <xdr:sp macro="" textlink="">
      <xdr:nvSpPr>
        <xdr:cNvPr id="18438" name="Check Box 6" hidden="1">
          <a:extLst>
            <a:ext uri="{63B3BB69-23CF-44E3-9099-C40C66FF867C}">
              <a14:compatExt xmlns:a14="http://schemas.microsoft.com/office/drawing/2010/main" spid="_x0000_s18438"/>
            </a:ext>
            <a:ext uri="{FF2B5EF4-FFF2-40B4-BE49-F238E27FC236}">
              <a16:creationId xmlns:a16="http://schemas.microsoft.com/office/drawing/2014/main" id="{7DF8891B-B62B-4F8C-9944-D5B2870630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1638300</xdr:colOff>
      <xdr:row>29</xdr:row>
      <xdr:rowOff>114300</xdr:rowOff>
    </xdr:from>
    <xdr:to>
      <xdr:col>6</xdr:col>
      <xdr:colOff>114300</xdr:colOff>
      <xdr:row>30</xdr:row>
      <xdr:rowOff>142875</xdr:rowOff>
    </xdr:to>
    <xdr:sp macro="" textlink="">
      <xdr:nvSpPr>
        <xdr:cNvPr id="18439" name="Check Box 7" hidden="1">
          <a:extLst>
            <a:ext uri="{63B3BB69-23CF-44E3-9099-C40C66FF867C}">
              <a14:compatExt xmlns:a14="http://schemas.microsoft.com/office/drawing/2010/main" spid="_x0000_s18439"/>
            </a:ext>
            <a:ext uri="{FF2B5EF4-FFF2-40B4-BE49-F238E27FC236}">
              <a16:creationId xmlns:a16="http://schemas.microsoft.com/office/drawing/2014/main" id="{4E2E6117-8A57-44BE-8249-F3654FF62F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7</xdr:row>
      <xdr:rowOff>114300</xdr:rowOff>
    </xdr:from>
    <xdr:to>
      <xdr:col>10</xdr:col>
      <xdr:colOff>28575</xdr:colOff>
      <xdr:row>7</xdr:row>
      <xdr:rowOff>333375</xdr:rowOff>
    </xdr:to>
    <xdr:sp macro="" textlink="">
      <xdr:nvSpPr>
        <xdr:cNvPr id="19457" name="chkMesApp0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4E4ECC95-90DB-4526-827D-CFE903671A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</xdr:colOff>
      <xdr:row>14</xdr:row>
      <xdr:rowOff>114300</xdr:rowOff>
    </xdr:from>
    <xdr:to>
      <xdr:col>10</xdr:col>
      <xdr:colOff>295275</xdr:colOff>
      <xdr:row>16</xdr:row>
      <xdr:rowOff>9525</xdr:rowOff>
    </xdr:to>
    <xdr:sp macro="" textlink="">
      <xdr:nvSpPr>
        <xdr:cNvPr id="19458" name="chkUrgenceFaible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418D0759-C3DD-40A3-8CF1-06AF00CCA4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schwach</a:t>
          </a:r>
        </a:p>
      </xdr:txBody>
    </xdr:sp>
    <xdr:clientData/>
  </xdr:twoCellAnchor>
  <xdr:twoCellAnchor editAs="oneCell">
    <xdr:from>
      <xdr:col>10</xdr:col>
      <xdr:colOff>371475</xdr:colOff>
      <xdr:row>14</xdr:row>
      <xdr:rowOff>114300</xdr:rowOff>
    </xdr:from>
    <xdr:to>
      <xdr:col>10</xdr:col>
      <xdr:colOff>866775</xdr:colOff>
      <xdr:row>16</xdr:row>
      <xdr:rowOff>9525</xdr:rowOff>
    </xdr:to>
    <xdr:sp macro="" textlink="">
      <xdr:nvSpPr>
        <xdr:cNvPr id="19459" name="chkUrgenceMoy" hidden="1">
          <a:extLst>
            <a:ext uri="{63B3BB69-23CF-44E3-9099-C40C66FF867C}">
              <a14:compatExt xmlns:a14="http://schemas.microsoft.com/office/drawing/2010/main" spid="_x0000_s19459"/>
            </a:ext>
            <a:ext uri="{FF2B5EF4-FFF2-40B4-BE49-F238E27FC236}">
              <a16:creationId xmlns:a16="http://schemas.microsoft.com/office/drawing/2014/main" id="{FE3AC211-C726-4B2D-9C7D-68DD48385B9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mittel</a:t>
          </a:r>
        </a:p>
      </xdr:txBody>
    </xdr:sp>
    <xdr:clientData/>
  </xdr:twoCellAnchor>
  <xdr:twoCellAnchor editAs="oneCell">
    <xdr:from>
      <xdr:col>10</xdr:col>
      <xdr:colOff>942975</xdr:colOff>
      <xdr:row>14</xdr:row>
      <xdr:rowOff>114300</xdr:rowOff>
    </xdr:from>
    <xdr:to>
      <xdr:col>10</xdr:col>
      <xdr:colOff>1552575</xdr:colOff>
      <xdr:row>16</xdr:row>
      <xdr:rowOff>9525</xdr:rowOff>
    </xdr:to>
    <xdr:sp macro="" textlink="">
      <xdr:nvSpPr>
        <xdr:cNvPr id="19460" name="chkUrgenceElev" hidden="1">
          <a:extLst>
            <a:ext uri="{63B3BB69-23CF-44E3-9099-C40C66FF867C}">
              <a14:compatExt xmlns:a14="http://schemas.microsoft.com/office/drawing/2010/main" spid="_x0000_s19460"/>
            </a:ext>
            <a:ext uri="{FF2B5EF4-FFF2-40B4-BE49-F238E27FC236}">
              <a16:creationId xmlns:a16="http://schemas.microsoft.com/office/drawing/2014/main" id="{19062341-6D5D-4544-9373-B8D487AEF9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hoch</a:t>
          </a:r>
        </a:p>
      </xdr:txBody>
    </xdr:sp>
    <xdr:clientData/>
  </xdr:twoCellAnchor>
  <xdr:twoCellAnchor editAs="oneCell">
    <xdr:from>
      <xdr:col>9</xdr:col>
      <xdr:colOff>38100</xdr:colOff>
      <xdr:row>8</xdr:row>
      <xdr:rowOff>114300</xdr:rowOff>
    </xdr:from>
    <xdr:to>
      <xdr:col>10</xdr:col>
      <xdr:colOff>28575</xdr:colOff>
      <xdr:row>8</xdr:row>
      <xdr:rowOff>333375</xdr:rowOff>
    </xdr:to>
    <xdr:sp macro="" textlink="">
      <xdr:nvSpPr>
        <xdr:cNvPr id="19461" name="chkMesApp1" hidden="1">
          <a:extLst>
            <a:ext uri="{63B3BB69-23CF-44E3-9099-C40C66FF867C}">
              <a14:compatExt xmlns:a14="http://schemas.microsoft.com/office/drawing/2010/main" spid="_x0000_s19461"/>
            </a:ext>
            <a:ext uri="{FF2B5EF4-FFF2-40B4-BE49-F238E27FC236}">
              <a16:creationId xmlns:a16="http://schemas.microsoft.com/office/drawing/2014/main" id="{95B0ADFE-6163-4C91-B6B2-DA58CA1401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9</xdr:row>
      <xdr:rowOff>114300</xdr:rowOff>
    </xdr:from>
    <xdr:to>
      <xdr:col>10</xdr:col>
      <xdr:colOff>28575</xdr:colOff>
      <xdr:row>9</xdr:row>
      <xdr:rowOff>333375</xdr:rowOff>
    </xdr:to>
    <xdr:sp macro="" textlink="">
      <xdr:nvSpPr>
        <xdr:cNvPr id="19462" name="chkMesApp2" hidden="1">
          <a:extLst>
            <a:ext uri="{63B3BB69-23CF-44E3-9099-C40C66FF867C}">
              <a14:compatExt xmlns:a14="http://schemas.microsoft.com/office/drawing/2010/main" spid="_x0000_s19462"/>
            </a:ext>
            <a:ext uri="{FF2B5EF4-FFF2-40B4-BE49-F238E27FC236}">
              <a16:creationId xmlns:a16="http://schemas.microsoft.com/office/drawing/2014/main" id="{42AC0E34-BD90-4DC3-B721-0A55F78CE0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10</xdr:row>
      <xdr:rowOff>114300</xdr:rowOff>
    </xdr:from>
    <xdr:to>
      <xdr:col>10</xdr:col>
      <xdr:colOff>28575</xdr:colOff>
      <xdr:row>10</xdr:row>
      <xdr:rowOff>323850</xdr:rowOff>
    </xdr:to>
    <xdr:sp macro="" textlink="">
      <xdr:nvSpPr>
        <xdr:cNvPr id="19463" name="chkMesApp3" hidden="1">
          <a:extLst>
            <a:ext uri="{63B3BB69-23CF-44E3-9099-C40C66FF867C}">
              <a14:compatExt xmlns:a14="http://schemas.microsoft.com/office/drawing/2010/main" spid="_x0000_s19463"/>
            </a:ext>
            <a:ext uri="{FF2B5EF4-FFF2-40B4-BE49-F238E27FC236}">
              <a16:creationId xmlns:a16="http://schemas.microsoft.com/office/drawing/2014/main" id="{A0FA40FA-8B4B-49D5-9A93-3EB1F24135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11</xdr:row>
      <xdr:rowOff>114300</xdr:rowOff>
    </xdr:from>
    <xdr:to>
      <xdr:col>10</xdr:col>
      <xdr:colOff>28575</xdr:colOff>
      <xdr:row>11</xdr:row>
      <xdr:rowOff>333375</xdr:rowOff>
    </xdr:to>
    <xdr:sp macro="" textlink="">
      <xdr:nvSpPr>
        <xdr:cNvPr id="19464" name="chkMesApp4" hidden="1">
          <a:extLst>
            <a:ext uri="{63B3BB69-23CF-44E3-9099-C40C66FF867C}">
              <a14:compatExt xmlns:a14="http://schemas.microsoft.com/office/drawing/2010/main" spid="_x0000_s19464"/>
            </a:ext>
            <a:ext uri="{FF2B5EF4-FFF2-40B4-BE49-F238E27FC236}">
              <a16:creationId xmlns:a16="http://schemas.microsoft.com/office/drawing/2014/main" id="{930F9B8E-8A98-468B-B38C-76C521D9B1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12</xdr:row>
      <xdr:rowOff>114300</xdr:rowOff>
    </xdr:from>
    <xdr:to>
      <xdr:col>10</xdr:col>
      <xdr:colOff>28575</xdr:colOff>
      <xdr:row>12</xdr:row>
      <xdr:rowOff>333375</xdr:rowOff>
    </xdr:to>
    <xdr:sp macro="" textlink="">
      <xdr:nvSpPr>
        <xdr:cNvPr id="19465" name="chkMesApp5" hidden="1">
          <a:extLst>
            <a:ext uri="{63B3BB69-23CF-44E3-9099-C40C66FF867C}">
              <a14:compatExt xmlns:a14="http://schemas.microsoft.com/office/drawing/2010/main" spid="_x0000_s19465"/>
            </a:ext>
            <a:ext uri="{FF2B5EF4-FFF2-40B4-BE49-F238E27FC236}">
              <a16:creationId xmlns:a16="http://schemas.microsoft.com/office/drawing/2014/main" id="{FF2C8C16-6F15-4280-884A-A086AEC248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13</xdr:row>
      <xdr:rowOff>114300</xdr:rowOff>
    </xdr:from>
    <xdr:to>
      <xdr:col>10</xdr:col>
      <xdr:colOff>28575</xdr:colOff>
      <xdr:row>13</xdr:row>
      <xdr:rowOff>333375</xdr:rowOff>
    </xdr:to>
    <xdr:sp macro="" textlink="">
      <xdr:nvSpPr>
        <xdr:cNvPr id="19466" name="chkMesApp6" hidden="1">
          <a:extLst>
            <a:ext uri="{63B3BB69-23CF-44E3-9099-C40C66FF867C}">
              <a14:compatExt xmlns:a14="http://schemas.microsoft.com/office/drawing/2010/main" spid="_x0000_s19466"/>
            </a:ext>
            <a:ext uri="{FF2B5EF4-FFF2-40B4-BE49-F238E27FC236}">
              <a16:creationId xmlns:a16="http://schemas.microsoft.com/office/drawing/2014/main" id="{F802898E-721D-42C5-8EF6-400EBF8CEB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14</xdr:row>
      <xdr:rowOff>114300</xdr:rowOff>
    </xdr:from>
    <xdr:to>
      <xdr:col>1</xdr:col>
      <xdr:colOff>1143000</xdr:colOff>
      <xdr:row>16</xdr:row>
      <xdr:rowOff>9525</xdr:rowOff>
    </xdr:to>
    <xdr:sp macro="" textlink="">
      <xdr:nvSpPr>
        <xdr:cNvPr id="19467" name="chkIntervNecOui" hidden="1">
          <a:extLst>
            <a:ext uri="{63B3BB69-23CF-44E3-9099-C40C66FF867C}">
              <a14:compatExt xmlns:a14="http://schemas.microsoft.com/office/drawing/2010/main" spid="_x0000_s19467"/>
            </a:ext>
            <a:ext uri="{FF2B5EF4-FFF2-40B4-BE49-F238E27FC236}">
              <a16:creationId xmlns:a16="http://schemas.microsoft.com/office/drawing/2014/main" id="{1B073558-65D9-4DFA-B0CA-CF41F9DCA71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ja</a:t>
          </a:r>
        </a:p>
      </xdr:txBody>
    </xdr:sp>
    <xdr:clientData/>
  </xdr:twoCellAnchor>
  <xdr:twoCellAnchor editAs="oneCell">
    <xdr:from>
      <xdr:col>1</xdr:col>
      <xdr:colOff>1209675</xdr:colOff>
      <xdr:row>14</xdr:row>
      <xdr:rowOff>114300</xdr:rowOff>
    </xdr:from>
    <xdr:to>
      <xdr:col>1</xdr:col>
      <xdr:colOff>1628775</xdr:colOff>
      <xdr:row>16</xdr:row>
      <xdr:rowOff>9525</xdr:rowOff>
    </xdr:to>
    <xdr:sp macro="" textlink="">
      <xdr:nvSpPr>
        <xdr:cNvPr id="19468" name="chkIntervNecNon" hidden="1">
          <a:extLst>
            <a:ext uri="{63B3BB69-23CF-44E3-9099-C40C66FF867C}">
              <a14:compatExt xmlns:a14="http://schemas.microsoft.com/office/drawing/2010/main" spid="_x0000_s19468"/>
            </a:ext>
            <a:ext uri="{FF2B5EF4-FFF2-40B4-BE49-F238E27FC236}">
              <a16:creationId xmlns:a16="http://schemas.microsoft.com/office/drawing/2014/main" id="{00C94D60-14BC-455F-8AD4-F64B4825AB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nein</a:t>
          </a:r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7</xdr:row>
      <xdr:rowOff>762000</xdr:rowOff>
    </xdr:to>
    <xdr:pic>
      <xdr:nvPicPr>
        <xdr:cNvPr id="20442" name="img_e0" descr="FondEvolutionGris">
          <a:extLst>
            <a:ext uri="{FF2B5EF4-FFF2-40B4-BE49-F238E27FC236}">
              <a16:creationId xmlns:a16="http://schemas.microsoft.com/office/drawing/2014/main" id="{9044F6E1-B1BF-4CED-8917-2E6D63A62C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8</xdr:row>
      <xdr:rowOff>762000</xdr:rowOff>
    </xdr:to>
    <xdr:pic>
      <xdr:nvPicPr>
        <xdr:cNvPr id="20443" name="img_e1" descr="FondEvolutionGris">
          <a:extLst>
            <a:ext uri="{FF2B5EF4-FFF2-40B4-BE49-F238E27FC236}">
              <a16:creationId xmlns:a16="http://schemas.microsoft.com/office/drawing/2014/main" id="{B17BC8E5-B801-4705-B751-C15344C47A1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9337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20444" name="img_e2" descr="FondEvolutionGris">
          <a:extLst>
            <a:ext uri="{FF2B5EF4-FFF2-40B4-BE49-F238E27FC236}">
              <a16:creationId xmlns:a16="http://schemas.microsoft.com/office/drawing/2014/main" id="{9FA34AFD-16C1-4051-AC9E-33FC3E76AB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7147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10</xdr:row>
      <xdr:rowOff>762000</xdr:rowOff>
    </xdr:to>
    <xdr:pic>
      <xdr:nvPicPr>
        <xdr:cNvPr id="20445" name="img_e3" descr="FondEvolutionGris">
          <a:extLst>
            <a:ext uri="{FF2B5EF4-FFF2-40B4-BE49-F238E27FC236}">
              <a16:creationId xmlns:a16="http://schemas.microsoft.com/office/drawing/2014/main" id="{B3DB725D-B2FE-4C07-B9A9-6C71FF4450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476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12</xdr:row>
      <xdr:rowOff>57150</xdr:rowOff>
    </xdr:to>
    <xdr:pic>
      <xdr:nvPicPr>
        <xdr:cNvPr id="20446" name="img_e4" descr="FondEvolutionGris">
          <a:extLst>
            <a:ext uri="{FF2B5EF4-FFF2-40B4-BE49-F238E27FC236}">
              <a16:creationId xmlns:a16="http://schemas.microsoft.com/office/drawing/2014/main" id="{9AFD03DC-1C99-4D8C-8871-7E1759C33B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4008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12</xdr:row>
      <xdr:rowOff>762000</xdr:rowOff>
    </xdr:to>
    <xdr:pic>
      <xdr:nvPicPr>
        <xdr:cNvPr id="20447" name="img_e5" descr="FondEvolutionGris">
          <a:extLst>
            <a:ext uri="{FF2B5EF4-FFF2-40B4-BE49-F238E27FC236}">
              <a16:creationId xmlns:a16="http://schemas.microsoft.com/office/drawing/2014/main" id="{EAE2787F-B185-451C-9C72-FBE17862A4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1056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20448" name="img_e6" descr="FondEvolutionGris">
          <a:extLst>
            <a:ext uri="{FF2B5EF4-FFF2-40B4-BE49-F238E27FC236}">
              <a16:creationId xmlns:a16="http://schemas.microsoft.com/office/drawing/2014/main" id="{438ADC27-6ECC-4D00-9A8A-672FC99E3B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82772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66675</xdr:colOff>
      <xdr:row>7</xdr:row>
      <xdr:rowOff>361950</xdr:rowOff>
    </xdr:from>
    <xdr:to>
      <xdr:col>5</xdr:col>
      <xdr:colOff>76200</xdr:colOff>
      <xdr:row>7</xdr:row>
      <xdr:rowOff>685800</xdr:rowOff>
    </xdr:to>
    <xdr:sp macro="" textlink="">
      <xdr:nvSpPr>
        <xdr:cNvPr id="20449" name="fleche01">
          <a:extLst>
            <a:ext uri="{FF2B5EF4-FFF2-40B4-BE49-F238E27FC236}">
              <a16:creationId xmlns:a16="http://schemas.microsoft.com/office/drawing/2014/main" id="{56AD79EA-D3F7-41E0-A6A3-EEAA91278EDE}"/>
            </a:ext>
          </a:extLst>
        </xdr:cNvPr>
        <xdr:cNvSpPr>
          <a:spLocks noChangeShapeType="1"/>
        </xdr:cNvSpPr>
      </xdr:nvSpPr>
      <xdr:spPr bwMode="auto">
        <a:xfrm flipV="1">
          <a:off x="6610350" y="2409825"/>
          <a:ext cx="9525" cy="32385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7</xdr:row>
      <xdr:rowOff>9525</xdr:rowOff>
    </xdr:from>
    <xdr:to>
      <xdr:col>5</xdr:col>
      <xdr:colOff>76200</xdr:colOff>
      <xdr:row>7</xdr:row>
      <xdr:rowOff>361950</xdr:rowOff>
    </xdr:to>
    <xdr:sp macro="" textlink="">
      <xdr:nvSpPr>
        <xdr:cNvPr id="20450" name="fleche02">
          <a:extLst>
            <a:ext uri="{FF2B5EF4-FFF2-40B4-BE49-F238E27FC236}">
              <a16:creationId xmlns:a16="http://schemas.microsoft.com/office/drawing/2014/main" id="{B3E4A727-BD3A-4AD6-A67D-FE83315BB076}"/>
            </a:ext>
          </a:extLst>
        </xdr:cNvPr>
        <xdr:cNvSpPr>
          <a:spLocks noChangeShapeType="1"/>
        </xdr:cNvSpPr>
      </xdr:nvSpPr>
      <xdr:spPr bwMode="auto">
        <a:xfrm flipH="1" flipV="1">
          <a:off x="6334125" y="2057400"/>
          <a:ext cx="285750" cy="35242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590550</xdr:rowOff>
    </xdr:from>
    <xdr:to>
      <xdr:col>5</xdr:col>
      <xdr:colOff>66675</xdr:colOff>
      <xdr:row>7</xdr:row>
      <xdr:rowOff>371475</xdr:rowOff>
    </xdr:to>
    <xdr:sp macro="" textlink="">
      <xdr:nvSpPr>
        <xdr:cNvPr id="20451" name="fleche02">
          <a:extLst>
            <a:ext uri="{FF2B5EF4-FFF2-40B4-BE49-F238E27FC236}">
              <a16:creationId xmlns:a16="http://schemas.microsoft.com/office/drawing/2014/main" id="{509651F2-0301-48FB-A6AF-E68D52C5317D}"/>
            </a:ext>
          </a:extLst>
        </xdr:cNvPr>
        <xdr:cNvSpPr>
          <a:spLocks noChangeShapeType="1"/>
        </xdr:cNvSpPr>
      </xdr:nvSpPr>
      <xdr:spPr bwMode="auto">
        <a:xfrm flipH="1" flipV="1">
          <a:off x="6172200" y="2047875"/>
          <a:ext cx="438150" cy="3714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8</xdr:row>
      <xdr:rowOff>381000</xdr:rowOff>
    </xdr:from>
    <xdr:to>
      <xdr:col>5</xdr:col>
      <xdr:colOff>285750</xdr:colOff>
      <xdr:row>8</xdr:row>
      <xdr:rowOff>685800</xdr:rowOff>
    </xdr:to>
    <xdr:sp macro="" textlink="">
      <xdr:nvSpPr>
        <xdr:cNvPr id="20452" name="fleche01">
          <a:extLst>
            <a:ext uri="{FF2B5EF4-FFF2-40B4-BE49-F238E27FC236}">
              <a16:creationId xmlns:a16="http://schemas.microsoft.com/office/drawing/2014/main" id="{F5DE6B5B-64DB-43E5-8438-30A9C390FC3C}"/>
            </a:ext>
          </a:extLst>
        </xdr:cNvPr>
        <xdr:cNvSpPr>
          <a:spLocks noChangeShapeType="1"/>
        </xdr:cNvSpPr>
      </xdr:nvSpPr>
      <xdr:spPr bwMode="auto">
        <a:xfrm flipH="1" flipV="1">
          <a:off x="6829425" y="33147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257174</xdr:colOff>
      <xdr:row>8</xdr:row>
      <xdr:rowOff>28574</xdr:rowOff>
    </xdr:from>
    <xdr:to>
      <xdr:col>5</xdr:col>
      <xdr:colOff>285749</xdr:colOff>
      <xdr:row>8</xdr:row>
      <xdr:rowOff>361949</xdr:rowOff>
    </xdr:to>
    <xdr:sp macro="" textlink="">
      <xdr:nvSpPr>
        <xdr:cNvPr id="20453" name="fleche02">
          <a:extLst>
            <a:ext uri="{FF2B5EF4-FFF2-40B4-BE49-F238E27FC236}">
              <a16:creationId xmlns:a16="http://schemas.microsoft.com/office/drawing/2014/main" id="{45616DC1-D479-4149-A026-13536C3F2BD4}"/>
            </a:ext>
          </a:extLst>
        </xdr:cNvPr>
        <xdr:cNvSpPr>
          <a:spLocks noChangeShapeType="1"/>
        </xdr:cNvSpPr>
      </xdr:nvSpPr>
      <xdr:spPr bwMode="auto">
        <a:xfrm flipH="1" flipV="1">
          <a:off x="6800849" y="3876674"/>
          <a:ext cx="28575" cy="33337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8</xdr:row>
      <xdr:rowOff>9525</xdr:rowOff>
    </xdr:from>
    <xdr:to>
      <xdr:col>5</xdr:col>
      <xdr:colOff>285750</xdr:colOff>
      <xdr:row>8</xdr:row>
      <xdr:rowOff>361950</xdr:rowOff>
    </xdr:to>
    <xdr:sp macro="" textlink="">
      <xdr:nvSpPr>
        <xdr:cNvPr id="20454" name="fleche02">
          <a:extLst>
            <a:ext uri="{FF2B5EF4-FFF2-40B4-BE49-F238E27FC236}">
              <a16:creationId xmlns:a16="http://schemas.microsoft.com/office/drawing/2014/main" id="{3DE9B965-53B7-4F39-8509-BE2A01ED715E}"/>
            </a:ext>
          </a:extLst>
        </xdr:cNvPr>
        <xdr:cNvSpPr>
          <a:spLocks noChangeShapeType="1"/>
        </xdr:cNvSpPr>
      </xdr:nvSpPr>
      <xdr:spPr bwMode="auto">
        <a:xfrm flipH="1" flipV="1">
          <a:off x="6543675" y="2943225"/>
          <a:ext cx="285750" cy="3524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9</xdr:row>
      <xdr:rowOff>409575</xdr:rowOff>
    </xdr:from>
    <xdr:to>
      <xdr:col>5</xdr:col>
      <xdr:colOff>161925</xdr:colOff>
      <xdr:row>9</xdr:row>
      <xdr:rowOff>714375</xdr:rowOff>
    </xdr:to>
    <xdr:sp macro="" textlink="">
      <xdr:nvSpPr>
        <xdr:cNvPr id="20455" name="fleche01">
          <a:extLst>
            <a:ext uri="{FF2B5EF4-FFF2-40B4-BE49-F238E27FC236}">
              <a16:creationId xmlns:a16="http://schemas.microsoft.com/office/drawing/2014/main" id="{069D433E-B26A-4BA4-BEED-21F3D5B7AF9D}"/>
            </a:ext>
          </a:extLst>
        </xdr:cNvPr>
        <xdr:cNvSpPr>
          <a:spLocks noChangeShapeType="1"/>
        </xdr:cNvSpPr>
      </xdr:nvSpPr>
      <xdr:spPr bwMode="auto">
        <a:xfrm flipH="1" flipV="1">
          <a:off x="6705600" y="41529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9</xdr:row>
      <xdr:rowOff>19049</xdr:rowOff>
    </xdr:from>
    <xdr:to>
      <xdr:col>5</xdr:col>
      <xdr:colOff>180975</xdr:colOff>
      <xdr:row>9</xdr:row>
      <xdr:rowOff>361949</xdr:rowOff>
    </xdr:to>
    <xdr:sp macro="" textlink="">
      <xdr:nvSpPr>
        <xdr:cNvPr id="20456" name="fleche02">
          <a:extLst>
            <a:ext uri="{FF2B5EF4-FFF2-40B4-BE49-F238E27FC236}">
              <a16:creationId xmlns:a16="http://schemas.microsoft.com/office/drawing/2014/main" id="{1C36BF1B-CD9E-44F2-8BB5-CA6014BA73D7}"/>
            </a:ext>
          </a:extLst>
        </xdr:cNvPr>
        <xdr:cNvSpPr>
          <a:spLocks noChangeShapeType="1"/>
        </xdr:cNvSpPr>
      </xdr:nvSpPr>
      <xdr:spPr bwMode="auto">
        <a:xfrm flipH="1" flipV="1">
          <a:off x="6619875" y="4648199"/>
          <a:ext cx="104775" cy="34290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8</xdr:row>
      <xdr:rowOff>781049</xdr:rowOff>
    </xdr:from>
    <xdr:to>
      <xdr:col>5</xdr:col>
      <xdr:colOff>161925</xdr:colOff>
      <xdr:row>9</xdr:row>
      <xdr:rowOff>390524</xdr:rowOff>
    </xdr:to>
    <xdr:sp macro="" textlink="">
      <xdr:nvSpPr>
        <xdr:cNvPr id="20457" name="fleche02">
          <a:extLst>
            <a:ext uri="{FF2B5EF4-FFF2-40B4-BE49-F238E27FC236}">
              <a16:creationId xmlns:a16="http://schemas.microsoft.com/office/drawing/2014/main" id="{808473A4-1F1E-4BAC-B55F-7DF418E68502}"/>
            </a:ext>
          </a:extLst>
        </xdr:cNvPr>
        <xdr:cNvSpPr>
          <a:spLocks noChangeShapeType="1"/>
        </xdr:cNvSpPr>
      </xdr:nvSpPr>
      <xdr:spPr bwMode="auto">
        <a:xfrm flipH="1" flipV="1">
          <a:off x="6419850" y="4629149"/>
          <a:ext cx="285750" cy="3905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10</xdr:row>
      <xdr:rowOff>381000</xdr:rowOff>
    </xdr:from>
    <xdr:to>
      <xdr:col>5</xdr:col>
      <xdr:colOff>161925</xdr:colOff>
      <xdr:row>10</xdr:row>
      <xdr:rowOff>685800</xdr:rowOff>
    </xdr:to>
    <xdr:sp macro="" textlink="">
      <xdr:nvSpPr>
        <xdr:cNvPr id="20458" name="fleche01">
          <a:extLst>
            <a:ext uri="{FF2B5EF4-FFF2-40B4-BE49-F238E27FC236}">
              <a16:creationId xmlns:a16="http://schemas.microsoft.com/office/drawing/2014/main" id="{B9124A17-E7C9-40A6-A414-5D11812E6958}"/>
            </a:ext>
          </a:extLst>
        </xdr:cNvPr>
        <xdr:cNvSpPr>
          <a:spLocks noChangeShapeType="1"/>
        </xdr:cNvSpPr>
      </xdr:nvSpPr>
      <xdr:spPr bwMode="auto">
        <a:xfrm flipH="1" flipV="1">
          <a:off x="6705600" y="5857875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10</xdr:row>
      <xdr:rowOff>9525</xdr:rowOff>
    </xdr:from>
    <xdr:to>
      <xdr:col>5</xdr:col>
      <xdr:colOff>161925</xdr:colOff>
      <xdr:row>10</xdr:row>
      <xdr:rowOff>371475</xdr:rowOff>
    </xdr:to>
    <xdr:sp macro="" textlink="">
      <xdr:nvSpPr>
        <xdr:cNvPr id="20459" name="fleche02">
          <a:extLst>
            <a:ext uri="{FF2B5EF4-FFF2-40B4-BE49-F238E27FC236}">
              <a16:creationId xmlns:a16="http://schemas.microsoft.com/office/drawing/2014/main" id="{14931964-8E10-4A74-9471-632C9F14EAA7}"/>
            </a:ext>
          </a:extLst>
        </xdr:cNvPr>
        <xdr:cNvSpPr>
          <a:spLocks noChangeShapeType="1"/>
        </xdr:cNvSpPr>
      </xdr:nvSpPr>
      <xdr:spPr bwMode="auto">
        <a:xfrm flipH="1" flipV="1">
          <a:off x="6696075" y="5486400"/>
          <a:ext cx="9525" cy="36195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11</xdr:row>
      <xdr:rowOff>371475</xdr:rowOff>
    </xdr:from>
    <xdr:to>
      <xdr:col>5</xdr:col>
      <xdr:colOff>314325</xdr:colOff>
      <xdr:row>11</xdr:row>
      <xdr:rowOff>666750</xdr:rowOff>
    </xdr:to>
    <xdr:sp macro="" textlink="">
      <xdr:nvSpPr>
        <xdr:cNvPr id="20460" name="fleche01">
          <a:extLst>
            <a:ext uri="{FF2B5EF4-FFF2-40B4-BE49-F238E27FC236}">
              <a16:creationId xmlns:a16="http://schemas.microsoft.com/office/drawing/2014/main" id="{2782B35C-86E7-4FE5-9415-99A3A57246D4}"/>
            </a:ext>
          </a:extLst>
        </xdr:cNvPr>
        <xdr:cNvSpPr>
          <a:spLocks noChangeShapeType="1"/>
        </xdr:cNvSpPr>
      </xdr:nvSpPr>
      <xdr:spPr bwMode="auto">
        <a:xfrm flipH="1" flipV="1">
          <a:off x="6800850" y="6772275"/>
          <a:ext cx="57150" cy="295275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11</xdr:row>
      <xdr:rowOff>38100</xdr:rowOff>
    </xdr:from>
    <xdr:to>
      <xdr:col>5</xdr:col>
      <xdr:colOff>266700</xdr:colOff>
      <xdr:row>11</xdr:row>
      <xdr:rowOff>352425</xdr:rowOff>
    </xdr:to>
    <xdr:sp macro="" textlink="">
      <xdr:nvSpPr>
        <xdr:cNvPr id="20461" name="fleche02">
          <a:extLst>
            <a:ext uri="{FF2B5EF4-FFF2-40B4-BE49-F238E27FC236}">
              <a16:creationId xmlns:a16="http://schemas.microsoft.com/office/drawing/2014/main" id="{0535D301-D9A1-4C72-9F65-8CDEF89917A7}"/>
            </a:ext>
          </a:extLst>
        </xdr:cNvPr>
        <xdr:cNvSpPr>
          <a:spLocks noChangeShapeType="1"/>
        </xdr:cNvSpPr>
      </xdr:nvSpPr>
      <xdr:spPr bwMode="auto">
        <a:xfrm flipH="1" flipV="1">
          <a:off x="6648450" y="6438900"/>
          <a:ext cx="161925" cy="31432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12</xdr:row>
      <xdr:rowOff>390525</xdr:rowOff>
    </xdr:from>
    <xdr:to>
      <xdr:col>4</xdr:col>
      <xdr:colOff>161925</xdr:colOff>
      <xdr:row>12</xdr:row>
      <xdr:rowOff>695325</xdr:rowOff>
    </xdr:to>
    <xdr:sp macro="" textlink="">
      <xdr:nvSpPr>
        <xdr:cNvPr id="20462" name="fleche01">
          <a:extLst>
            <a:ext uri="{FF2B5EF4-FFF2-40B4-BE49-F238E27FC236}">
              <a16:creationId xmlns:a16="http://schemas.microsoft.com/office/drawing/2014/main" id="{95BEE77B-6BB3-4FEE-AF04-8AA76B861789}"/>
            </a:ext>
          </a:extLst>
        </xdr:cNvPr>
        <xdr:cNvSpPr>
          <a:spLocks noChangeShapeType="1"/>
        </xdr:cNvSpPr>
      </xdr:nvSpPr>
      <xdr:spPr bwMode="auto">
        <a:xfrm flipH="1" flipV="1">
          <a:off x="6324600" y="7496175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11</xdr:row>
      <xdr:rowOff>695325</xdr:rowOff>
    </xdr:from>
    <xdr:to>
      <xdr:col>4</xdr:col>
      <xdr:colOff>381000</xdr:colOff>
      <xdr:row>12</xdr:row>
      <xdr:rowOff>390525</xdr:rowOff>
    </xdr:to>
    <xdr:sp macro="" textlink="">
      <xdr:nvSpPr>
        <xdr:cNvPr id="20463" name="fleche02">
          <a:extLst>
            <a:ext uri="{FF2B5EF4-FFF2-40B4-BE49-F238E27FC236}">
              <a16:creationId xmlns:a16="http://schemas.microsoft.com/office/drawing/2014/main" id="{21C81B66-72BA-4A9B-8930-35AD6683ABA3}"/>
            </a:ext>
          </a:extLst>
        </xdr:cNvPr>
        <xdr:cNvSpPr>
          <a:spLocks noChangeShapeType="1"/>
        </xdr:cNvSpPr>
      </xdr:nvSpPr>
      <xdr:spPr bwMode="auto">
        <a:xfrm flipV="1">
          <a:off x="6353175" y="7096125"/>
          <a:ext cx="190500" cy="40005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12</xdr:row>
      <xdr:rowOff>38100</xdr:rowOff>
    </xdr:from>
    <xdr:to>
      <xdr:col>4</xdr:col>
      <xdr:colOff>161925</xdr:colOff>
      <xdr:row>12</xdr:row>
      <xdr:rowOff>361950</xdr:rowOff>
    </xdr:to>
    <xdr:sp macro="" textlink="">
      <xdr:nvSpPr>
        <xdr:cNvPr id="20464" name="fleche02">
          <a:extLst>
            <a:ext uri="{FF2B5EF4-FFF2-40B4-BE49-F238E27FC236}">
              <a16:creationId xmlns:a16="http://schemas.microsoft.com/office/drawing/2014/main" id="{2C02A90B-B7F3-4730-AAD6-B92CF2E54968}"/>
            </a:ext>
          </a:extLst>
        </xdr:cNvPr>
        <xdr:cNvSpPr>
          <a:spLocks noChangeShapeType="1"/>
        </xdr:cNvSpPr>
      </xdr:nvSpPr>
      <xdr:spPr bwMode="auto">
        <a:xfrm flipH="1" flipV="1">
          <a:off x="6172200" y="7143750"/>
          <a:ext cx="152400" cy="32385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13</xdr:row>
      <xdr:rowOff>409575</xdr:rowOff>
    </xdr:from>
    <xdr:to>
      <xdr:col>4</xdr:col>
      <xdr:colOff>323850</xdr:colOff>
      <xdr:row>13</xdr:row>
      <xdr:rowOff>714375</xdr:rowOff>
    </xdr:to>
    <xdr:sp macro="" textlink="">
      <xdr:nvSpPr>
        <xdr:cNvPr id="20465" name="fleche01">
          <a:extLst>
            <a:ext uri="{FF2B5EF4-FFF2-40B4-BE49-F238E27FC236}">
              <a16:creationId xmlns:a16="http://schemas.microsoft.com/office/drawing/2014/main" id="{51713FAB-EDE3-44E6-A38A-B21D09B2F036}"/>
            </a:ext>
          </a:extLst>
        </xdr:cNvPr>
        <xdr:cNvSpPr>
          <a:spLocks noChangeShapeType="1"/>
        </xdr:cNvSpPr>
      </xdr:nvSpPr>
      <xdr:spPr bwMode="auto">
        <a:xfrm flipH="1" flipV="1">
          <a:off x="6486525" y="86868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13</xdr:row>
      <xdr:rowOff>38100</xdr:rowOff>
    </xdr:from>
    <xdr:to>
      <xdr:col>4</xdr:col>
      <xdr:colOff>371475</xdr:colOff>
      <xdr:row>13</xdr:row>
      <xdr:rowOff>390525</xdr:rowOff>
    </xdr:to>
    <xdr:sp macro="" textlink="">
      <xdr:nvSpPr>
        <xdr:cNvPr id="20466" name="fleche02">
          <a:extLst>
            <a:ext uri="{FF2B5EF4-FFF2-40B4-BE49-F238E27FC236}">
              <a16:creationId xmlns:a16="http://schemas.microsoft.com/office/drawing/2014/main" id="{20AAFF94-F6E3-4B27-B571-EDA640B7F0B6}"/>
            </a:ext>
          </a:extLst>
        </xdr:cNvPr>
        <xdr:cNvSpPr>
          <a:spLocks noChangeShapeType="1"/>
        </xdr:cNvSpPr>
      </xdr:nvSpPr>
      <xdr:spPr bwMode="auto">
        <a:xfrm flipV="1">
          <a:off x="6486525" y="8315325"/>
          <a:ext cx="47625" cy="35242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13</xdr:row>
      <xdr:rowOff>38100</xdr:rowOff>
    </xdr:from>
    <xdr:to>
      <xdr:col>4</xdr:col>
      <xdr:colOff>314325</xdr:colOff>
      <xdr:row>13</xdr:row>
      <xdr:rowOff>381000</xdr:rowOff>
    </xdr:to>
    <xdr:sp macro="" textlink="">
      <xdr:nvSpPr>
        <xdr:cNvPr id="20467" name="fleche02">
          <a:extLst>
            <a:ext uri="{FF2B5EF4-FFF2-40B4-BE49-F238E27FC236}">
              <a16:creationId xmlns:a16="http://schemas.microsoft.com/office/drawing/2014/main" id="{8C5B5417-EA20-405F-B3FB-1BB30AA41C7A}"/>
            </a:ext>
          </a:extLst>
        </xdr:cNvPr>
        <xdr:cNvSpPr>
          <a:spLocks noChangeShapeType="1"/>
        </xdr:cNvSpPr>
      </xdr:nvSpPr>
      <xdr:spPr bwMode="auto">
        <a:xfrm flipH="1" flipV="1">
          <a:off x="6181725" y="8315325"/>
          <a:ext cx="295275" cy="3429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1689100</xdr:colOff>
      <xdr:row>5</xdr:row>
      <xdr:rowOff>0</xdr:rowOff>
    </xdr:from>
    <xdr:to>
      <xdr:col>3</xdr:col>
      <xdr:colOff>1690161</xdr:colOff>
      <xdr:row>5</xdr:row>
      <xdr:rowOff>349253</xdr:rowOff>
    </xdr:to>
    <xdr:sp macro="" textlink="">
      <xdr:nvSpPr>
        <xdr:cNvPr id="40" name="fleche02">
          <a:extLst>
            <a:ext uri="{FF2B5EF4-FFF2-40B4-BE49-F238E27FC236}">
              <a16:creationId xmlns:a16="http://schemas.microsoft.com/office/drawing/2014/main" id="{1A6AA10D-6334-D942-A9F8-95C09211C30F}"/>
            </a:ext>
          </a:extLst>
        </xdr:cNvPr>
        <xdr:cNvSpPr>
          <a:spLocks noChangeShapeType="1"/>
        </xdr:cNvSpPr>
      </xdr:nvSpPr>
      <xdr:spPr bwMode="auto">
        <a:xfrm flipH="1" flipV="1">
          <a:off x="6845300" y="1104900"/>
          <a:ext cx="1061" cy="349253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1603378</xdr:colOff>
      <xdr:row>5</xdr:row>
      <xdr:rowOff>5</xdr:rowOff>
    </xdr:from>
    <xdr:to>
      <xdr:col>3</xdr:col>
      <xdr:colOff>1603378</xdr:colOff>
      <xdr:row>5</xdr:row>
      <xdr:rowOff>349255</xdr:rowOff>
    </xdr:to>
    <xdr:sp macro="" textlink="">
      <xdr:nvSpPr>
        <xdr:cNvPr id="41" name="fleche02">
          <a:extLst>
            <a:ext uri="{FF2B5EF4-FFF2-40B4-BE49-F238E27FC236}">
              <a16:creationId xmlns:a16="http://schemas.microsoft.com/office/drawing/2014/main" id="{CD4FC0BF-39FB-714C-AA13-9026A964E87F}"/>
            </a:ext>
          </a:extLst>
        </xdr:cNvPr>
        <xdr:cNvSpPr>
          <a:spLocks noChangeShapeType="1"/>
        </xdr:cNvSpPr>
      </xdr:nvSpPr>
      <xdr:spPr bwMode="auto">
        <a:xfrm flipH="1" flipV="1">
          <a:off x="6118228" y="1133480"/>
          <a:ext cx="0" cy="34925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9</xdr:row>
      <xdr:rowOff>104775</xdr:rowOff>
    </xdr:from>
    <xdr:to>
      <xdr:col>18</xdr:col>
      <xdr:colOff>723900</xdr:colOff>
      <xdr:row>26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2669442D-C646-416E-89D5-D4D9740DDC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104775</xdr:rowOff>
    </xdr:from>
    <xdr:to>
      <xdr:col>7</xdr:col>
      <xdr:colOff>0</xdr:colOff>
      <xdr:row>55</xdr:row>
      <xdr:rowOff>57150</xdr:rowOff>
    </xdr:to>
    <xdr:pic>
      <xdr:nvPicPr>
        <xdr:cNvPr id="17669" name="img__2" descr="CIMG1774">
          <a:extLst>
            <a:ext uri="{FF2B5EF4-FFF2-40B4-BE49-F238E27FC236}">
              <a16:creationId xmlns:a16="http://schemas.microsoft.com/office/drawing/2014/main" id="{8E729607-A961-491D-B5EF-A83C1B2F7B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5334000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59</xdr:row>
      <xdr:rowOff>0</xdr:rowOff>
    </xdr:from>
    <xdr:to>
      <xdr:col>5</xdr:col>
      <xdr:colOff>438150</xdr:colOff>
      <xdr:row>84</xdr:row>
      <xdr:rowOff>161925</xdr:rowOff>
    </xdr:to>
    <xdr:pic>
      <xdr:nvPicPr>
        <xdr:cNvPr id="17670" name="img__3" descr="CIMG1775">
          <a:extLst>
            <a:ext uri="{FF2B5EF4-FFF2-40B4-BE49-F238E27FC236}">
              <a16:creationId xmlns:a16="http://schemas.microsoft.com/office/drawing/2014/main" id="{D5D3A676-D9C5-469C-8D95-04948B8D19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9582150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88</xdr:row>
      <xdr:rowOff>0</xdr:rowOff>
    </xdr:from>
    <xdr:to>
      <xdr:col>5</xdr:col>
      <xdr:colOff>438150</xdr:colOff>
      <xdr:row>113</xdr:row>
      <xdr:rowOff>161925</xdr:rowOff>
    </xdr:to>
    <xdr:pic>
      <xdr:nvPicPr>
        <xdr:cNvPr id="17671" name="img__4" descr="CIMG1777">
          <a:extLst>
            <a:ext uri="{FF2B5EF4-FFF2-40B4-BE49-F238E27FC236}">
              <a16:creationId xmlns:a16="http://schemas.microsoft.com/office/drawing/2014/main" id="{40A33393-DC6F-4115-9810-B71A57ADA1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4297025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117</xdr:row>
      <xdr:rowOff>0</xdr:rowOff>
    </xdr:from>
    <xdr:to>
      <xdr:col>5</xdr:col>
      <xdr:colOff>438150</xdr:colOff>
      <xdr:row>142</xdr:row>
      <xdr:rowOff>161925</xdr:rowOff>
    </xdr:to>
    <xdr:pic>
      <xdr:nvPicPr>
        <xdr:cNvPr id="17672" name="img__5" descr="CIMG1778">
          <a:extLst>
            <a:ext uri="{FF2B5EF4-FFF2-40B4-BE49-F238E27FC236}">
              <a16:creationId xmlns:a16="http://schemas.microsoft.com/office/drawing/2014/main" id="{C50F60E0-FE5E-413B-A7CD-F2A624D5C3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9011900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146</xdr:row>
      <xdr:rowOff>0</xdr:rowOff>
    </xdr:from>
    <xdr:to>
      <xdr:col>5</xdr:col>
      <xdr:colOff>438150</xdr:colOff>
      <xdr:row>171</xdr:row>
      <xdr:rowOff>161925</xdr:rowOff>
    </xdr:to>
    <xdr:pic>
      <xdr:nvPicPr>
        <xdr:cNvPr id="17673" name="img__6" descr="CIMG1779">
          <a:extLst>
            <a:ext uri="{FF2B5EF4-FFF2-40B4-BE49-F238E27FC236}">
              <a16:creationId xmlns:a16="http://schemas.microsoft.com/office/drawing/2014/main" id="{995A8905-EDBA-43E1-9C27-6E02BAD91D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3726775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175</xdr:row>
      <xdr:rowOff>0</xdr:rowOff>
    </xdr:from>
    <xdr:to>
      <xdr:col>5</xdr:col>
      <xdr:colOff>438150</xdr:colOff>
      <xdr:row>200</xdr:row>
      <xdr:rowOff>161925</xdr:rowOff>
    </xdr:to>
    <xdr:pic>
      <xdr:nvPicPr>
        <xdr:cNvPr id="17674" name="img__7" descr="CIMG1780">
          <a:extLst>
            <a:ext uri="{FF2B5EF4-FFF2-40B4-BE49-F238E27FC236}">
              <a16:creationId xmlns:a16="http://schemas.microsoft.com/office/drawing/2014/main" id="{E738B7A3-4103-45BC-8745-5F5464AF39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8441650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1</xdr:row>
      <xdr:rowOff>123825</xdr:rowOff>
    </xdr:from>
    <xdr:to>
      <xdr:col>6</xdr:col>
      <xdr:colOff>295275</xdr:colOff>
      <xdr:row>28</xdr:row>
      <xdr:rowOff>123825</xdr:rowOff>
    </xdr:to>
    <xdr:pic>
      <xdr:nvPicPr>
        <xdr:cNvPr id="17675" name="img__croquis" descr="TmpMap">
          <a:extLst>
            <a:ext uri="{FF2B5EF4-FFF2-40B4-BE49-F238E27FC236}">
              <a16:creationId xmlns:a16="http://schemas.microsoft.com/office/drawing/2014/main" id="{7206CF11-1CE8-4E30-BFBE-784E3A69A36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85750"/>
          <a:ext cx="4371975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444499</xdr:colOff>
      <xdr:row>30</xdr:row>
      <xdr:rowOff>95250</xdr:rowOff>
    </xdr:from>
    <xdr:to>
      <xdr:col>15</xdr:col>
      <xdr:colOff>365124</xdr:colOff>
      <xdr:row>55</xdr:row>
      <xdr:rowOff>131788</xdr:rowOff>
    </xdr:to>
    <xdr:pic>
      <xdr:nvPicPr>
        <xdr:cNvPr id="9" name="Grafik 8" descr="Ein Bild, das Baum, draußen, Gras, Himmel enthält.&#10;&#10;Automatisch generierte Beschreibung">
          <a:extLst>
            <a:ext uri="{FF2B5EF4-FFF2-40B4-BE49-F238E27FC236}">
              <a16:creationId xmlns:a16="http://schemas.microsoft.com/office/drawing/2014/main" id="{2A6B9B29-F6B8-4465-87BA-B08697938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6499" y="4873625"/>
          <a:ext cx="2968625" cy="40052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539749</xdr:colOff>
      <xdr:row>30</xdr:row>
      <xdr:rowOff>95250</xdr:rowOff>
    </xdr:from>
    <xdr:to>
      <xdr:col>11</xdr:col>
      <xdr:colOff>460374</xdr:colOff>
      <xdr:row>55</xdr:row>
      <xdr:rowOff>131133</xdr:rowOff>
    </xdr:to>
    <xdr:pic>
      <xdr:nvPicPr>
        <xdr:cNvPr id="10" name="Grafik 9" descr="Ein Bild, das Baum, draußen, Gras, Pflanze enthält.&#10;&#10;Automatisch generierte Beschreibung">
          <a:extLst>
            <a:ext uri="{FF2B5EF4-FFF2-40B4-BE49-F238E27FC236}">
              <a16:creationId xmlns:a16="http://schemas.microsoft.com/office/drawing/2014/main" id="{9E826D51-999D-40B1-91AE-8202BEB0D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73749" y="4873625"/>
          <a:ext cx="2968625" cy="40046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58</xdr:row>
      <xdr:rowOff>174624</xdr:rowOff>
    </xdr:from>
    <xdr:to>
      <xdr:col>12</xdr:col>
      <xdr:colOff>15875</xdr:colOff>
      <xdr:row>84</xdr:row>
      <xdr:rowOff>166170</xdr:rowOff>
    </xdr:to>
    <xdr:pic>
      <xdr:nvPicPr>
        <xdr:cNvPr id="11" name="Grafik 10" descr="Ein Bild, das Baum, draußen, Konifere, Pflanze enthält.&#10;&#10;Automatisch generierte Beschreibung">
          <a:extLst>
            <a:ext uri="{FF2B5EF4-FFF2-40B4-BE49-F238E27FC236}">
              <a16:creationId xmlns:a16="http://schemas.microsoft.com/office/drawing/2014/main" id="{9DFF6A18-6D78-4541-B6C9-D6FB5688C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0" y="9413874"/>
          <a:ext cx="3063875" cy="41349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761999</xdr:colOff>
      <xdr:row>88</xdr:row>
      <xdr:rowOff>0</xdr:rowOff>
    </xdr:from>
    <xdr:to>
      <xdr:col>12</xdr:col>
      <xdr:colOff>23188</xdr:colOff>
      <xdr:row>114</xdr:row>
      <xdr:rowOff>0</xdr:rowOff>
    </xdr:to>
    <xdr:pic>
      <xdr:nvPicPr>
        <xdr:cNvPr id="12" name="Grafik 11" descr="Ein Bild, das Baum, draußen, Pfad, Pflanze enthält.&#10;&#10;Automatisch generierte Beschreibung">
          <a:extLst>
            <a:ext uri="{FF2B5EF4-FFF2-40B4-BE49-F238E27FC236}">
              <a16:creationId xmlns:a16="http://schemas.microsoft.com/office/drawing/2014/main" id="{63188070-D2EA-4FF8-965F-82F4EA1A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5999" y="14049375"/>
          <a:ext cx="3071189" cy="414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117</xdr:row>
      <xdr:rowOff>0</xdr:rowOff>
    </xdr:from>
    <xdr:to>
      <xdr:col>12</xdr:col>
      <xdr:colOff>31750</xdr:colOff>
      <xdr:row>142</xdr:row>
      <xdr:rowOff>168592</xdr:rowOff>
    </xdr:to>
    <xdr:pic>
      <xdr:nvPicPr>
        <xdr:cNvPr id="13" name="Grafik 12" descr="Ein Bild, das Baum, draußen, Pflanze, Wald enthält.&#10;&#10;Automatisch generierte Beschreibung">
          <a:extLst>
            <a:ext uri="{FF2B5EF4-FFF2-40B4-BE49-F238E27FC236}">
              <a16:creationId xmlns:a16="http://schemas.microsoft.com/office/drawing/2014/main" id="{52501AFF-8AC3-4E0B-8D3F-21DDFEDC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0" y="18684875"/>
          <a:ext cx="3079750" cy="4137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761999</xdr:colOff>
      <xdr:row>145</xdr:row>
      <xdr:rowOff>174624</xdr:rowOff>
    </xdr:from>
    <xdr:to>
      <xdr:col>12</xdr:col>
      <xdr:colOff>24946</xdr:colOff>
      <xdr:row>171</xdr:row>
      <xdr:rowOff>174624</xdr:rowOff>
    </xdr:to>
    <xdr:pic>
      <xdr:nvPicPr>
        <xdr:cNvPr id="14" name="Grafik 13" descr="Ein Bild, das draußen, Baum, Wald, Pflanze enthält.&#10;&#10;Automatisch generierte Beschreibung">
          <a:extLst>
            <a:ext uri="{FF2B5EF4-FFF2-40B4-BE49-F238E27FC236}">
              <a16:creationId xmlns:a16="http://schemas.microsoft.com/office/drawing/2014/main" id="{5B7115BE-DBCF-420C-800A-CB440E4D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5999" y="23320374"/>
          <a:ext cx="3072947" cy="414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12</xdr:col>
      <xdr:colOff>47625</xdr:colOff>
      <xdr:row>201</xdr:row>
      <xdr:rowOff>32629</xdr:rowOff>
    </xdr:to>
    <xdr:pic>
      <xdr:nvPicPr>
        <xdr:cNvPr id="15" name="Grafik 14" descr="Ein Bild, das Baum, draußen, Pflanze, Wanderweg enthält.&#10;&#10;Automatisch generierte Beschreibung">
          <a:extLst>
            <a:ext uri="{FF2B5EF4-FFF2-40B4-BE49-F238E27FC236}">
              <a16:creationId xmlns:a16="http://schemas.microsoft.com/office/drawing/2014/main" id="{D9BD4E2E-2BB0-4C84-BBCC-826AF249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0" y="27955875"/>
          <a:ext cx="3095625" cy="41760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4527.305131134257" createdVersion="6" refreshedVersion="6" minRefreshableVersion="3" recordCount="262">
  <cacheSource type="worksheet">
    <worksheetSource ref="A1:M263" sheet="Kluppierung_2021"/>
  </cacheSource>
  <cacheFields count="13">
    <cacheField name="Stammnr" numFmtId="0">
      <sharedItems containsSemiMixedTypes="0" containsString="0" containsNumber="1" containsInteger="1" minValue="1" maxValue="262"/>
    </cacheField>
    <cacheField name="Baumart" numFmtId="0">
      <sharedItems count="4">
        <s v="Fi  "/>
        <s v="Fö  "/>
        <s v="Bi  "/>
        <s v="Lä  "/>
      </sharedItems>
    </cacheField>
    <cacheField name="DM" numFmtId="0">
      <sharedItems containsSemiMixedTypes="0" containsString="0" containsNumber="1" minValue="15.3" maxValue="75.8" count="195">
        <n v="15.3"/>
        <n v="15.9"/>
        <n v="16"/>
        <n v="16.3"/>
        <n v="16.399999999999999"/>
        <n v="16.5"/>
        <n v="16.600000000000001"/>
        <n v="16.7"/>
        <n v="16.8"/>
        <n v="16.899999999999999"/>
        <n v="17"/>
        <n v="17.100000000000001"/>
        <n v="17.2"/>
        <n v="17.3"/>
        <n v="17.399999999999999"/>
        <n v="17.5"/>
        <n v="17.600000000000001"/>
        <n v="17.7"/>
        <n v="17.8"/>
        <n v="17.899999999999999"/>
        <n v="18"/>
        <n v="18.2"/>
        <n v="18.3"/>
        <n v="18.5"/>
        <n v="18.600000000000001"/>
        <n v="18.7"/>
        <n v="18.8"/>
        <n v="19"/>
        <n v="19.100000000000001"/>
        <n v="19.2"/>
        <n v="19.3"/>
        <n v="19.399999999999999"/>
        <n v="19.8"/>
        <n v="19.899999999999999"/>
        <n v="20.399999999999999"/>
        <n v="20.8"/>
        <n v="20.9"/>
        <n v="21.1"/>
        <n v="21.5"/>
        <n v="21.6"/>
        <n v="21.7"/>
        <n v="21.8"/>
        <n v="22"/>
        <n v="22.4"/>
        <n v="22.7"/>
        <n v="22.8"/>
        <n v="22.9"/>
        <n v="23"/>
        <n v="23.3"/>
        <n v="23.5"/>
        <n v="23.7"/>
        <n v="24"/>
        <n v="24.1"/>
        <n v="24.4"/>
        <n v="24.6"/>
        <n v="24.9"/>
        <n v="25.1"/>
        <n v="25.2"/>
        <n v="25.3"/>
        <n v="25.6"/>
        <n v="25.8"/>
        <n v="26.1"/>
        <n v="26.2"/>
        <n v="26.5"/>
        <n v="26.9"/>
        <n v="27.2"/>
        <n v="27.3"/>
        <n v="27.5"/>
        <n v="27.6"/>
        <n v="27.8"/>
        <n v="27.9"/>
        <n v="28"/>
        <n v="28.8"/>
        <n v="29"/>
        <n v="29.6"/>
        <n v="29.7"/>
        <n v="29.8"/>
        <n v="30.1"/>
        <n v="30.2"/>
        <n v="30.3"/>
        <n v="30.5"/>
        <n v="30.7"/>
        <n v="30.8"/>
        <n v="30.9"/>
        <n v="31"/>
        <n v="31.1"/>
        <n v="31.2"/>
        <n v="31.6"/>
        <n v="31.8"/>
        <n v="32"/>
        <n v="32.299999999999997"/>
        <n v="32.4"/>
        <n v="32.700000000000003"/>
        <n v="32.9"/>
        <n v="33.1"/>
        <n v="33.299999999999997"/>
        <n v="33.4"/>
        <n v="33.6"/>
        <n v="33.700000000000003"/>
        <n v="33.799999999999997"/>
        <n v="34.299999999999997"/>
        <n v="34.4"/>
        <n v="34.799999999999997"/>
        <n v="34.9"/>
        <n v="35"/>
        <n v="35.200000000000003"/>
        <n v="35.700000000000003"/>
        <n v="36"/>
        <n v="36.299999999999997"/>
        <n v="36.4"/>
        <n v="36.6"/>
        <n v="36.700000000000003"/>
        <n v="36.9"/>
        <n v="37"/>
        <n v="37.200000000000003"/>
        <n v="37.299999999999997"/>
        <n v="37.5"/>
        <n v="37.6"/>
        <n v="37.700000000000003"/>
        <n v="38"/>
        <n v="38.1"/>
        <n v="38.299999999999997"/>
        <n v="38.5"/>
        <n v="38.799999999999997"/>
        <n v="38.9"/>
        <n v="39"/>
        <n v="39.1"/>
        <n v="39.200000000000003"/>
        <n v="39.299999999999997"/>
        <n v="39.5"/>
        <n v="39.6"/>
        <n v="39.700000000000003"/>
        <n v="39.799999999999997"/>
        <n v="39.9"/>
        <n v="40.1"/>
        <n v="40.200000000000003"/>
        <n v="40.700000000000003"/>
        <n v="40.9"/>
        <n v="41"/>
        <n v="41.6"/>
        <n v="41.8"/>
        <n v="42"/>
        <n v="42.2"/>
        <n v="42.5"/>
        <n v="42.8"/>
        <n v="43.1"/>
        <n v="43.4"/>
        <n v="43.5"/>
        <n v="43.7"/>
        <n v="44"/>
        <n v="44.2"/>
        <n v="44.4"/>
        <n v="44.6"/>
        <n v="44.7"/>
        <n v="44.8"/>
        <n v="45.6"/>
        <n v="46.2"/>
        <n v="46.7"/>
        <n v="46.8"/>
        <n v="47"/>
        <n v="47.3"/>
        <n v="47.4"/>
        <n v="47.5"/>
        <n v="47.6"/>
        <n v="47.8"/>
        <n v="47.9"/>
        <n v="48.1"/>
        <n v="49.2"/>
        <n v="49.3"/>
        <n v="49.4"/>
        <n v="49.6"/>
        <n v="50"/>
        <n v="50.1"/>
        <n v="50.7"/>
        <n v="50.9"/>
        <n v="51.1"/>
        <n v="52.1"/>
        <n v="52.2"/>
        <n v="52.7"/>
        <n v="53.8"/>
        <n v="54.2"/>
        <n v="54.9"/>
        <n v="55"/>
        <n v="57.9"/>
        <n v="58.5"/>
        <n v="59.9"/>
        <n v="60.1"/>
        <n v="60.6"/>
        <n v="60.8"/>
        <n v="64.099999999999994"/>
        <n v="64.8"/>
        <n v="65"/>
        <n v="65.5"/>
        <n v="66"/>
        <n v="75.8"/>
      </sharedItems>
    </cacheField>
    <cacheField name="P:" numFmtId="0">
      <sharedItems/>
    </cacheField>
    <cacheField name="Nutzung" numFmtId="0">
      <sharedItems/>
    </cacheField>
    <cacheField name="Tarif" numFmtId="0">
      <sharedItems containsSemiMixedTypes="0" containsString="0" containsNumber="1" containsInteger="1" minValue="1" maxValue="2"/>
    </cacheField>
    <cacheField name="Los" numFmtId="0">
      <sharedItems/>
    </cacheField>
    <cacheField name="GPS-Latitude" numFmtId="0">
      <sharedItems containsSemiMixedTypes="0" containsString="0" containsNumber="1" containsInteger="1" minValue="0" maxValue="0"/>
    </cacheField>
    <cacheField name="GPS-Longitude" numFmtId="0">
      <sharedItems containsSemiMixedTypes="0" containsString="0" containsNumber="1" containsInteger="1" minValue="0" maxValue="0"/>
    </cacheField>
    <cacheField name="Brutto" numFmtId="0">
      <sharedItems containsSemiMixedTypes="0" containsString="0" containsNumber="1" minValue="0.05" maxValue="3.3" count="29">
        <n v="0.05"/>
        <n v="0.1"/>
        <n v="0.08"/>
        <n v="0.15"/>
        <n v="0.12"/>
        <n v="0.2"/>
        <n v="0.25"/>
        <n v="0.3"/>
        <n v="0.35"/>
        <n v="0.4"/>
        <n v="0.45"/>
        <n v="0.5"/>
        <n v="0.7"/>
        <n v="0.6"/>
        <n v="0.8"/>
        <n v="0.9"/>
        <n v="1"/>
        <n v="1.2"/>
        <n v="1.1000000000000001"/>
        <n v="1.35"/>
        <n v="1.6"/>
        <n v="1.5"/>
        <n v="1.65"/>
        <n v="1.8"/>
        <n v="1.95"/>
        <n v="2.25"/>
        <n v="2.4"/>
        <n v="3"/>
        <n v="3.3"/>
      </sharedItems>
    </cacheField>
    <cacheField name="Waldort          " numFmtId="0">
      <sharedItems/>
    </cacheField>
    <cacheField name="Rindenzust." numFmtId="0">
      <sharedItems/>
    </cacheField>
    <cacheField name="Datum" numFmtId="14">
      <sharedItems containsSemiMixedTypes="0" containsNonDate="0" containsDate="1" containsString="0" minDate="2021-05-06T00:00:00" maxDate="2021-05-07T00:00:00"/>
    </cacheField>
  </cacheFields>
  <extLst>
    <ext xmlns:x14="http://schemas.microsoft.com/office/spreadsheetml/2009/9/main" uri="{725AE2AE-9491-48be-B2B4-4EB974FC3084}">
      <x14:pivotCacheDefinition pivotCacheId="140739379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n v="74"/>
    <x v="0"/>
    <x v="0"/>
    <s v="LIL"/>
    <s v="Normal   "/>
    <n v="2"/>
    <s v="          "/>
    <n v="0"/>
    <n v="0"/>
    <x v="0"/>
    <s v="GLIS------------"/>
    <s v="IR"/>
    <d v="2021-05-06T00:00:00"/>
  </r>
  <r>
    <n v="47"/>
    <x v="1"/>
    <x v="1"/>
    <s v="LIL"/>
    <s v="Normal   "/>
    <n v="2"/>
    <s v="          "/>
    <n v="0"/>
    <n v="0"/>
    <x v="0"/>
    <s v="GLIS------------"/>
    <s v="IR"/>
    <d v="2021-05-06T00:00:00"/>
  </r>
  <r>
    <n v="159"/>
    <x v="0"/>
    <x v="2"/>
    <s v="LIL"/>
    <s v="Normal   "/>
    <n v="2"/>
    <s v="          "/>
    <n v="0"/>
    <n v="0"/>
    <x v="0"/>
    <s v="GLIS------------"/>
    <s v="IR"/>
    <d v="2021-05-06T00:00:00"/>
  </r>
  <r>
    <n v="94"/>
    <x v="1"/>
    <x v="3"/>
    <s v="LIL"/>
    <s v="Normal   "/>
    <n v="2"/>
    <s v="          "/>
    <n v="0"/>
    <n v="0"/>
    <x v="0"/>
    <s v="GLIS------------"/>
    <s v="IR"/>
    <d v="2021-05-06T00:00:00"/>
  </r>
  <r>
    <n v="105"/>
    <x v="1"/>
    <x v="4"/>
    <s v="LIL"/>
    <s v="Normal   "/>
    <n v="2"/>
    <s v="          "/>
    <n v="0"/>
    <n v="0"/>
    <x v="0"/>
    <s v="GLIS------------"/>
    <s v="IR"/>
    <d v="2021-05-06T00:00:00"/>
  </r>
  <r>
    <n v="245"/>
    <x v="1"/>
    <x v="5"/>
    <s v="LIL"/>
    <s v="Normal   "/>
    <n v="2"/>
    <s v="          "/>
    <n v="0"/>
    <n v="0"/>
    <x v="0"/>
    <s v="GLIS------------"/>
    <s v="IR"/>
    <d v="2021-05-06T00:00:00"/>
  </r>
  <r>
    <n v="29"/>
    <x v="1"/>
    <x v="6"/>
    <s v="LIL"/>
    <s v="Normal   "/>
    <n v="2"/>
    <s v="          "/>
    <n v="0"/>
    <n v="0"/>
    <x v="0"/>
    <s v="GLIS------------"/>
    <s v="IR"/>
    <d v="2021-05-06T00:00:00"/>
  </r>
  <r>
    <n v="32"/>
    <x v="1"/>
    <x v="7"/>
    <s v="LIL"/>
    <s v="Normal   "/>
    <n v="2"/>
    <s v="          "/>
    <n v="0"/>
    <n v="0"/>
    <x v="0"/>
    <s v="GLIS------------"/>
    <s v="IR"/>
    <d v="2021-05-06T00:00:00"/>
  </r>
  <r>
    <n v="36"/>
    <x v="1"/>
    <x v="8"/>
    <s v="LIL"/>
    <s v="Normal   "/>
    <n v="2"/>
    <s v="          "/>
    <n v="0"/>
    <n v="0"/>
    <x v="0"/>
    <s v="GLIS------------"/>
    <s v="IR"/>
    <d v="2021-05-06T00:00:00"/>
  </r>
  <r>
    <n v="34"/>
    <x v="2"/>
    <x v="9"/>
    <s v="LIL"/>
    <s v="Normal   "/>
    <n v="2"/>
    <s v="          "/>
    <n v="0"/>
    <n v="0"/>
    <x v="0"/>
    <s v="GLIS------------"/>
    <s v="IR"/>
    <d v="2021-05-06T00:00:00"/>
  </r>
  <r>
    <n v="166"/>
    <x v="0"/>
    <x v="9"/>
    <s v="LIL"/>
    <s v="Normal   "/>
    <n v="2"/>
    <s v="          "/>
    <n v="0"/>
    <n v="0"/>
    <x v="0"/>
    <s v="GLIS------------"/>
    <s v="IR"/>
    <d v="2021-05-06T00:00:00"/>
  </r>
  <r>
    <n v="235"/>
    <x v="0"/>
    <x v="10"/>
    <s v="LIL"/>
    <s v="Normal   "/>
    <n v="2"/>
    <s v="          "/>
    <n v="0"/>
    <n v="0"/>
    <x v="1"/>
    <s v="GLIS------------"/>
    <s v="IR"/>
    <d v="2021-05-06T00:00:00"/>
  </r>
  <r>
    <n v="9"/>
    <x v="1"/>
    <x v="11"/>
    <s v="LIL"/>
    <s v="Normal   "/>
    <n v="2"/>
    <s v="          "/>
    <n v="0"/>
    <n v="0"/>
    <x v="2"/>
    <s v="GLIS------------"/>
    <s v="IR"/>
    <d v="2021-05-06T00:00:00"/>
  </r>
  <r>
    <n v="71"/>
    <x v="1"/>
    <x v="11"/>
    <s v="LIL"/>
    <s v="Normal   "/>
    <n v="2"/>
    <s v="          "/>
    <n v="0"/>
    <n v="0"/>
    <x v="2"/>
    <s v="GLIS------------"/>
    <s v="IR"/>
    <d v="2021-05-06T00:00:00"/>
  </r>
  <r>
    <n v="51"/>
    <x v="1"/>
    <x v="12"/>
    <s v="LIL"/>
    <s v="Normal   "/>
    <n v="2"/>
    <s v="          "/>
    <n v="0"/>
    <n v="0"/>
    <x v="2"/>
    <s v="GLIS------------"/>
    <s v="IR"/>
    <d v="2021-05-06T00:00:00"/>
  </r>
  <r>
    <n v="227"/>
    <x v="0"/>
    <x v="12"/>
    <s v="LIL"/>
    <s v="Normal   "/>
    <n v="2"/>
    <s v="          "/>
    <n v="0"/>
    <n v="0"/>
    <x v="1"/>
    <s v="GLIS------------"/>
    <s v="IR"/>
    <d v="2021-05-06T00:00:00"/>
  </r>
  <r>
    <n v="41"/>
    <x v="1"/>
    <x v="13"/>
    <s v="LIL"/>
    <s v="Normal   "/>
    <n v="2"/>
    <s v="          "/>
    <n v="0"/>
    <n v="0"/>
    <x v="2"/>
    <s v="GLIS------------"/>
    <s v="IR"/>
    <d v="2021-05-06T00:00:00"/>
  </r>
  <r>
    <n v="25"/>
    <x v="2"/>
    <x v="14"/>
    <s v="LIL"/>
    <s v="Normal   "/>
    <n v="2"/>
    <s v="          "/>
    <n v="0"/>
    <n v="0"/>
    <x v="1"/>
    <s v="GLIS------------"/>
    <s v="IR"/>
    <d v="2021-05-06T00:00:00"/>
  </r>
  <r>
    <n v="65"/>
    <x v="1"/>
    <x v="14"/>
    <s v="LIL"/>
    <s v="Normal   "/>
    <n v="2"/>
    <s v="          "/>
    <n v="0"/>
    <n v="0"/>
    <x v="2"/>
    <s v="GLIS------------"/>
    <s v="IR"/>
    <d v="2021-05-06T00:00:00"/>
  </r>
  <r>
    <n v="69"/>
    <x v="3"/>
    <x v="15"/>
    <s v="LIL"/>
    <s v="Normal   "/>
    <n v="2"/>
    <s v="          "/>
    <n v="0"/>
    <n v="0"/>
    <x v="3"/>
    <s v="GLIS------------"/>
    <s v="IR"/>
    <d v="2021-05-06T00:00:00"/>
  </r>
  <r>
    <n v="55"/>
    <x v="0"/>
    <x v="16"/>
    <s v="LIL"/>
    <s v="Normal   "/>
    <n v="2"/>
    <s v="          "/>
    <n v="0"/>
    <n v="0"/>
    <x v="1"/>
    <s v="GLIS------------"/>
    <s v="IR"/>
    <d v="2021-05-06T00:00:00"/>
  </r>
  <r>
    <n v="150"/>
    <x v="1"/>
    <x v="16"/>
    <s v="LIL"/>
    <s v="Normal   "/>
    <n v="2"/>
    <s v="          "/>
    <n v="0"/>
    <n v="0"/>
    <x v="2"/>
    <s v="GLIS------------"/>
    <s v="IR"/>
    <d v="2021-05-06T00:00:00"/>
  </r>
  <r>
    <n v="68"/>
    <x v="1"/>
    <x v="17"/>
    <s v="LIL"/>
    <s v="Normal   "/>
    <n v="2"/>
    <s v="          "/>
    <n v="0"/>
    <n v="0"/>
    <x v="2"/>
    <s v="GLIS------------"/>
    <s v="IR"/>
    <d v="2021-05-06T00:00:00"/>
  </r>
  <r>
    <n v="249"/>
    <x v="0"/>
    <x v="18"/>
    <s v="LIL"/>
    <s v="Normal   "/>
    <n v="2"/>
    <s v="          "/>
    <n v="0"/>
    <n v="0"/>
    <x v="1"/>
    <s v="GLIS------------"/>
    <s v="IR"/>
    <d v="2021-05-06T00:00:00"/>
  </r>
  <r>
    <n v="24"/>
    <x v="2"/>
    <x v="19"/>
    <s v="LIL"/>
    <s v="Normal   "/>
    <n v="2"/>
    <s v="          "/>
    <n v="0"/>
    <n v="0"/>
    <x v="1"/>
    <s v="GLIS------------"/>
    <s v="IR"/>
    <d v="2021-05-06T00:00:00"/>
  </r>
  <r>
    <n v="92"/>
    <x v="1"/>
    <x v="19"/>
    <s v="LIL"/>
    <s v="Normal   "/>
    <n v="2"/>
    <s v="          "/>
    <n v="0"/>
    <n v="0"/>
    <x v="2"/>
    <s v="GLIS------------"/>
    <s v="IR"/>
    <d v="2021-05-06T00:00:00"/>
  </r>
  <r>
    <n v="50"/>
    <x v="1"/>
    <x v="20"/>
    <s v="LIL"/>
    <s v="Normal   "/>
    <n v="2"/>
    <s v="          "/>
    <n v="0"/>
    <n v="0"/>
    <x v="2"/>
    <s v="GLIS------------"/>
    <s v="IR"/>
    <d v="2021-05-06T00:00:00"/>
  </r>
  <r>
    <n v="10"/>
    <x v="1"/>
    <x v="21"/>
    <s v="LIL"/>
    <s v="Normal   "/>
    <n v="2"/>
    <s v="          "/>
    <n v="0"/>
    <n v="0"/>
    <x v="2"/>
    <s v="GLIS------------"/>
    <s v="IR"/>
    <d v="2021-05-06T00:00:00"/>
  </r>
  <r>
    <n v="28"/>
    <x v="1"/>
    <x v="22"/>
    <s v="LIL"/>
    <s v="Normal   "/>
    <n v="2"/>
    <s v="          "/>
    <n v="0"/>
    <n v="0"/>
    <x v="2"/>
    <s v="GLIS------------"/>
    <s v="IR"/>
    <d v="2021-05-06T00:00:00"/>
  </r>
  <r>
    <n v="72"/>
    <x v="0"/>
    <x v="23"/>
    <s v="LIL"/>
    <s v="Normal   "/>
    <n v="2"/>
    <s v="          "/>
    <n v="0"/>
    <n v="0"/>
    <x v="1"/>
    <s v="GLIS------------"/>
    <s v="IR"/>
    <d v="2021-05-06T00:00:00"/>
  </r>
  <r>
    <n v="53"/>
    <x v="1"/>
    <x v="24"/>
    <s v="LIL"/>
    <s v="Normal   "/>
    <n v="2"/>
    <s v="          "/>
    <n v="0"/>
    <n v="0"/>
    <x v="2"/>
    <s v="GLIS------------"/>
    <s v="IR"/>
    <d v="2021-05-06T00:00:00"/>
  </r>
  <r>
    <n v="220"/>
    <x v="1"/>
    <x v="24"/>
    <s v="LIL"/>
    <s v="Normal   "/>
    <n v="2"/>
    <s v="          "/>
    <n v="0"/>
    <n v="0"/>
    <x v="2"/>
    <s v="GLIS------------"/>
    <s v="IR"/>
    <d v="2021-05-06T00:00:00"/>
  </r>
  <r>
    <n v="253"/>
    <x v="1"/>
    <x v="25"/>
    <s v="LIL"/>
    <s v="Normal   "/>
    <n v="2"/>
    <s v="          "/>
    <n v="0"/>
    <n v="0"/>
    <x v="2"/>
    <s v="GLIS------------"/>
    <s v="IR"/>
    <d v="2021-05-06T00:00:00"/>
  </r>
  <r>
    <n v="48"/>
    <x v="1"/>
    <x v="26"/>
    <s v="LIL"/>
    <s v="Normal   "/>
    <n v="2"/>
    <s v="          "/>
    <n v="0"/>
    <n v="0"/>
    <x v="2"/>
    <s v="GLIS------------"/>
    <s v="IR"/>
    <d v="2021-05-06T00:00:00"/>
  </r>
  <r>
    <n v="23"/>
    <x v="2"/>
    <x v="27"/>
    <s v="LIL"/>
    <s v="Normal   "/>
    <n v="2"/>
    <s v="          "/>
    <n v="0"/>
    <n v="0"/>
    <x v="3"/>
    <s v="GLIS------------"/>
    <s v="IR"/>
    <d v="2021-05-06T00:00:00"/>
  </r>
  <r>
    <n v="37"/>
    <x v="1"/>
    <x v="28"/>
    <s v="LIL"/>
    <s v="Normal   "/>
    <n v="2"/>
    <s v="          "/>
    <n v="0"/>
    <n v="0"/>
    <x v="4"/>
    <s v="GLIS------------"/>
    <s v="IR"/>
    <d v="2021-05-06T00:00:00"/>
  </r>
  <r>
    <n v="40"/>
    <x v="1"/>
    <x v="28"/>
    <s v="LIL"/>
    <s v="Normal   "/>
    <n v="2"/>
    <s v="          "/>
    <n v="0"/>
    <n v="0"/>
    <x v="4"/>
    <s v="GLIS------------"/>
    <s v="IR"/>
    <d v="2021-05-06T00:00:00"/>
  </r>
  <r>
    <n v="116"/>
    <x v="0"/>
    <x v="29"/>
    <s v="LIL"/>
    <s v="Normal   "/>
    <n v="2"/>
    <s v="          "/>
    <n v="0"/>
    <n v="0"/>
    <x v="3"/>
    <s v="GLIS------------"/>
    <s v="IR"/>
    <d v="2021-05-06T00:00:00"/>
  </r>
  <r>
    <n v="163"/>
    <x v="1"/>
    <x v="30"/>
    <s v="LIL"/>
    <s v="Normal   "/>
    <n v="2"/>
    <s v="          "/>
    <n v="0"/>
    <n v="0"/>
    <x v="4"/>
    <s v="GLIS------------"/>
    <s v="IR"/>
    <d v="2021-05-06T00:00:00"/>
  </r>
  <r>
    <n v="43"/>
    <x v="1"/>
    <x v="31"/>
    <s v="LIL"/>
    <s v="Normal   "/>
    <n v="2"/>
    <s v="          "/>
    <n v="0"/>
    <n v="0"/>
    <x v="4"/>
    <s v="GLIS------------"/>
    <s v="IR"/>
    <d v="2021-05-06T00:00:00"/>
  </r>
  <r>
    <n v="54"/>
    <x v="1"/>
    <x v="32"/>
    <s v="LIL"/>
    <s v="Normal   "/>
    <n v="2"/>
    <s v="          "/>
    <n v="0"/>
    <n v="0"/>
    <x v="4"/>
    <s v="GLIS------------"/>
    <s v="IR"/>
    <d v="2021-05-06T00:00:00"/>
  </r>
  <r>
    <n v="73"/>
    <x v="0"/>
    <x v="32"/>
    <s v="LIL"/>
    <s v="Normal   "/>
    <n v="2"/>
    <s v="          "/>
    <n v="0"/>
    <n v="0"/>
    <x v="3"/>
    <s v="GLIS------------"/>
    <s v="IR"/>
    <d v="2021-05-06T00:00:00"/>
  </r>
  <r>
    <n v="143"/>
    <x v="0"/>
    <x v="33"/>
    <s v="LIL"/>
    <s v="Normal   "/>
    <n v="2"/>
    <s v="          "/>
    <n v="0"/>
    <n v="0"/>
    <x v="3"/>
    <s v="GLIS------------"/>
    <s v="IR"/>
    <d v="2021-05-06T00:00:00"/>
  </r>
  <r>
    <n v="134"/>
    <x v="0"/>
    <x v="34"/>
    <s v="LIL"/>
    <s v="Normal   "/>
    <n v="2"/>
    <s v="          "/>
    <n v="0"/>
    <n v="0"/>
    <x v="3"/>
    <s v="GLIS------------"/>
    <s v="IR"/>
    <d v="2021-05-06T00:00:00"/>
  </r>
  <r>
    <n v="168"/>
    <x v="1"/>
    <x v="35"/>
    <s v="LIL"/>
    <s v="Normal   "/>
    <n v="2"/>
    <s v="          "/>
    <n v="0"/>
    <n v="0"/>
    <x v="4"/>
    <s v="GLIS------------"/>
    <s v="IR"/>
    <d v="2021-05-06T00:00:00"/>
  </r>
  <r>
    <n v="39"/>
    <x v="1"/>
    <x v="36"/>
    <s v="LIL"/>
    <s v="Normal   "/>
    <n v="2"/>
    <s v="          "/>
    <n v="0"/>
    <n v="0"/>
    <x v="4"/>
    <s v="GLIS------------"/>
    <s v="IR"/>
    <d v="2021-05-06T00:00:00"/>
  </r>
  <r>
    <n v="45"/>
    <x v="1"/>
    <x v="36"/>
    <s v="LIL"/>
    <s v="Normal   "/>
    <n v="2"/>
    <s v="          "/>
    <n v="0"/>
    <n v="0"/>
    <x v="4"/>
    <s v="GLIS------------"/>
    <s v="IR"/>
    <d v="2021-05-06T00:00:00"/>
  </r>
  <r>
    <n v="42"/>
    <x v="1"/>
    <x v="37"/>
    <s v="LIL"/>
    <s v="Normal   "/>
    <n v="2"/>
    <s v="          "/>
    <n v="0"/>
    <n v="0"/>
    <x v="3"/>
    <s v="GLIS------------"/>
    <s v="IR"/>
    <d v="2021-05-06T00:00:00"/>
  </r>
  <r>
    <n v="44"/>
    <x v="1"/>
    <x v="38"/>
    <s v="LIL"/>
    <s v="Normal   "/>
    <n v="2"/>
    <s v="          "/>
    <n v="0"/>
    <n v="0"/>
    <x v="3"/>
    <s v="GLIS------------"/>
    <s v="IR"/>
    <d v="2021-05-06T00:00:00"/>
  </r>
  <r>
    <n v="52"/>
    <x v="1"/>
    <x v="38"/>
    <s v="LIL"/>
    <s v="Normal   "/>
    <n v="2"/>
    <s v="          "/>
    <n v="0"/>
    <n v="0"/>
    <x v="3"/>
    <s v="GLIS------------"/>
    <s v="IR"/>
    <d v="2021-05-06T00:00:00"/>
  </r>
  <r>
    <n v="224"/>
    <x v="1"/>
    <x v="38"/>
    <s v="LIL"/>
    <s v="Normal   "/>
    <n v="2"/>
    <s v="          "/>
    <n v="0"/>
    <n v="0"/>
    <x v="3"/>
    <s v="GLIS------------"/>
    <s v="IR"/>
    <d v="2021-05-06T00:00:00"/>
  </r>
  <r>
    <n v="75"/>
    <x v="0"/>
    <x v="39"/>
    <s v="LIL"/>
    <s v="Normal   "/>
    <n v="2"/>
    <s v="          "/>
    <n v="0"/>
    <n v="0"/>
    <x v="5"/>
    <s v="GLIS------------"/>
    <s v="IR"/>
    <d v="2021-05-06T00:00:00"/>
  </r>
  <r>
    <n v="46"/>
    <x v="1"/>
    <x v="40"/>
    <s v="LIL"/>
    <s v="Normal   "/>
    <n v="2"/>
    <s v="          "/>
    <n v="0"/>
    <n v="0"/>
    <x v="3"/>
    <s v="GLIS------------"/>
    <s v="IR"/>
    <d v="2021-05-06T00:00:00"/>
  </r>
  <r>
    <n v="154"/>
    <x v="1"/>
    <x v="40"/>
    <s v="LIL"/>
    <s v="Normal   "/>
    <n v="2"/>
    <s v="          "/>
    <n v="0"/>
    <n v="0"/>
    <x v="3"/>
    <s v="GLIS------------"/>
    <s v="IR"/>
    <d v="2021-05-06T00:00:00"/>
  </r>
  <r>
    <n v="246"/>
    <x v="1"/>
    <x v="41"/>
    <s v="LIL"/>
    <s v="Normal   "/>
    <n v="2"/>
    <s v="          "/>
    <n v="0"/>
    <n v="0"/>
    <x v="3"/>
    <s v="GLIS------------"/>
    <s v="IR"/>
    <d v="2021-05-06T00:00:00"/>
  </r>
  <r>
    <n v="241"/>
    <x v="1"/>
    <x v="42"/>
    <s v="LIL"/>
    <s v="Normal   "/>
    <n v="2"/>
    <s v="          "/>
    <n v="0"/>
    <n v="0"/>
    <x v="3"/>
    <s v="GLIS------------"/>
    <s v="IR"/>
    <d v="2021-05-06T00:00:00"/>
  </r>
  <r>
    <n v="232"/>
    <x v="0"/>
    <x v="43"/>
    <s v="LIL"/>
    <s v="Normal   "/>
    <n v="2"/>
    <s v="          "/>
    <n v="0"/>
    <n v="0"/>
    <x v="5"/>
    <s v="GLIS------------"/>
    <s v="IR"/>
    <d v="2021-05-06T00:00:00"/>
  </r>
  <r>
    <n v="66"/>
    <x v="1"/>
    <x v="44"/>
    <s v="LIL"/>
    <s v="Normal   "/>
    <n v="2"/>
    <s v="          "/>
    <n v="0"/>
    <n v="0"/>
    <x v="3"/>
    <s v="GLIS------------"/>
    <s v="IR"/>
    <d v="2021-05-06T00:00:00"/>
  </r>
  <r>
    <n v="190"/>
    <x v="1"/>
    <x v="44"/>
    <s v="LIL"/>
    <s v="Normal   "/>
    <n v="2"/>
    <s v="          "/>
    <n v="0"/>
    <n v="0"/>
    <x v="3"/>
    <s v="GLIS------------"/>
    <s v="IR"/>
    <d v="2021-05-06T00:00:00"/>
  </r>
  <r>
    <n v="11"/>
    <x v="1"/>
    <x v="45"/>
    <s v="LIL"/>
    <s v="Normal   "/>
    <n v="2"/>
    <s v="          "/>
    <n v="0"/>
    <n v="0"/>
    <x v="3"/>
    <s v="GLIS------------"/>
    <s v="IR"/>
    <d v="2021-05-06T00:00:00"/>
  </r>
  <r>
    <n v="106"/>
    <x v="0"/>
    <x v="46"/>
    <s v="LIL"/>
    <s v="Normal   "/>
    <n v="2"/>
    <s v="          "/>
    <n v="0"/>
    <n v="0"/>
    <x v="5"/>
    <s v="GLIS------------"/>
    <s v="IR"/>
    <d v="2021-05-06T00:00:00"/>
  </r>
  <r>
    <n v="201"/>
    <x v="1"/>
    <x v="46"/>
    <s v="LIL"/>
    <s v="Normal   "/>
    <n v="2"/>
    <s v="          "/>
    <n v="0"/>
    <n v="0"/>
    <x v="3"/>
    <s v="GLIS------------"/>
    <s v="IR"/>
    <d v="2021-05-06T00:00:00"/>
  </r>
  <r>
    <n v="35"/>
    <x v="2"/>
    <x v="47"/>
    <s v="LIL"/>
    <s v="Normal   "/>
    <n v="2"/>
    <s v="          "/>
    <n v="0"/>
    <n v="0"/>
    <x v="6"/>
    <s v="GLIS------------"/>
    <s v="IR"/>
    <d v="2021-05-06T00:00:00"/>
  </r>
  <r>
    <n v="87"/>
    <x v="1"/>
    <x v="47"/>
    <s v="LIL"/>
    <s v="Normal   "/>
    <n v="2"/>
    <s v="          "/>
    <n v="0"/>
    <n v="0"/>
    <x v="5"/>
    <s v="GLIS------------"/>
    <s v="IR"/>
    <d v="2021-05-06T00:00:00"/>
  </r>
  <r>
    <n v="162"/>
    <x v="1"/>
    <x v="48"/>
    <s v="LIL"/>
    <s v="Normal   "/>
    <n v="2"/>
    <s v="          "/>
    <n v="0"/>
    <n v="0"/>
    <x v="5"/>
    <s v="GLIS------------"/>
    <s v="IR"/>
    <d v="2021-05-06T00:00:00"/>
  </r>
  <r>
    <n v="27"/>
    <x v="1"/>
    <x v="49"/>
    <s v="LIL"/>
    <s v="Normal   "/>
    <n v="2"/>
    <s v="          "/>
    <n v="0"/>
    <n v="0"/>
    <x v="5"/>
    <s v="GLIS------------"/>
    <s v="IR"/>
    <d v="2021-05-06T00:00:00"/>
  </r>
  <r>
    <n v="104"/>
    <x v="1"/>
    <x v="50"/>
    <s v="LIL"/>
    <s v="Normal   "/>
    <n v="2"/>
    <s v="          "/>
    <n v="0"/>
    <n v="0"/>
    <x v="5"/>
    <s v="GLIS------------"/>
    <s v="IR"/>
    <d v="2021-05-06T00:00:00"/>
  </r>
  <r>
    <n v="70"/>
    <x v="0"/>
    <x v="51"/>
    <s v="LIL"/>
    <s v="Normal   "/>
    <n v="2"/>
    <s v="          "/>
    <n v="0"/>
    <n v="0"/>
    <x v="6"/>
    <s v="GLIS------------"/>
    <s v="IR"/>
    <d v="2021-05-06T00:00:00"/>
  </r>
  <r>
    <n v="138"/>
    <x v="1"/>
    <x v="51"/>
    <s v="LIL"/>
    <s v="Normal   "/>
    <n v="2"/>
    <s v="          "/>
    <n v="0"/>
    <n v="0"/>
    <x v="5"/>
    <s v="GLIS------------"/>
    <s v="IR"/>
    <d v="2021-05-06T00:00:00"/>
  </r>
  <r>
    <n v="242"/>
    <x v="1"/>
    <x v="51"/>
    <s v="LIL"/>
    <s v="Normal   "/>
    <n v="2"/>
    <s v="          "/>
    <n v="0"/>
    <n v="0"/>
    <x v="5"/>
    <s v="GLIS------------"/>
    <s v="IR"/>
    <d v="2021-05-06T00:00:00"/>
  </r>
  <r>
    <n v="5"/>
    <x v="1"/>
    <x v="52"/>
    <s v="LIL"/>
    <s v="Normal   "/>
    <n v="2"/>
    <s v="          "/>
    <n v="0"/>
    <n v="0"/>
    <x v="5"/>
    <s v="GLIS------------"/>
    <s v="IR"/>
    <d v="2021-05-06T00:00:00"/>
  </r>
  <r>
    <n v="128"/>
    <x v="1"/>
    <x v="53"/>
    <s v="LIL"/>
    <s v="Normal   "/>
    <n v="2"/>
    <s v="          "/>
    <n v="0"/>
    <n v="0"/>
    <x v="5"/>
    <s v="GLIS------------"/>
    <s v="IR"/>
    <d v="2021-05-06T00:00:00"/>
  </r>
  <r>
    <n v="76"/>
    <x v="1"/>
    <x v="54"/>
    <s v="LIL"/>
    <s v="Normal   "/>
    <n v="2"/>
    <s v="          "/>
    <n v="0"/>
    <n v="0"/>
    <x v="5"/>
    <s v="GLIS------------"/>
    <s v="IR"/>
    <d v="2021-05-06T00:00:00"/>
  </r>
  <r>
    <n v="226"/>
    <x v="1"/>
    <x v="54"/>
    <s v="LIL"/>
    <s v="Normal   "/>
    <n v="2"/>
    <s v="          "/>
    <n v="0"/>
    <n v="0"/>
    <x v="5"/>
    <s v="GLIS------------"/>
    <s v="IR"/>
    <d v="2021-05-06T00:00:00"/>
  </r>
  <r>
    <n v="21"/>
    <x v="0"/>
    <x v="55"/>
    <s v="LIL"/>
    <s v="Normal   "/>
    <n v="2"/>
    <s v="          "/>
    <n v="0"/>
    <n v="0"/>
    <x v="6"/>
    <s v="GLIS------------"/>
    <s v="IR"/>
    <d v="2021-05-06T00:00:00"/>
  </r>
  <r>
    <n v="107"/>
    <x v="0"/>
    <x v="56"/>
    <s v="LIL"/>
    <s v="Normal   "/>
    <n v="2"/>
    <s v="          "/>
    <n v="0"/>
    <n v="0"/>
    <x v="7"/>
    <s v="GLIS------------"/>
    <s v="IR"/>
    <d v="2021-05-06T00:00:00"/>
  </r>
  <r>
    <n v="126"/>
    <x v="0"/>
    <x v="56"/>
    <s v="LIL"/>
    <s v="Normal   "/>
    <n v="2"/>
    <s v="          "/>
    <n v="0"/>
    <n v="0"/>
    <x v="7"/>
    <s v="GLIS------------"/>
    <s v="IR"/>
    <d v="2021-05-06T00:00:00"/>
  </r>
  <r>
    <n v="239"/>
    <x v="1"/>
    <x v="56"/>
    <s v="LIL"/>
    <s v="Normal   "/>
    <n v="2"/>
    <s v="          "/>
    <n v="0"/>
    <n v="0"/>
    <x v="6"/>
    <s v="GLIS------------"/>
    <s v="IR"/>
    <d v="2021-05-06T00:00:00"/>
  </r>
  <r>
    <n v="109"/>
    <x v="1"/>
    <x v="57"/>
    <s v="LIL"/>
    <s v="Normal   "/>
    <n v="2"/>
    <s v="          "/>
    <n v="0"/>
    <n v="0"/>
    <x v="6"/>
    <s v="GLIS------------"/>
    <s v="IR"/>
    <d v="2021-05-06T00:00:00"/>
  </r>
  <r>
    <n v="120"/>
    <x v="0"/>
    <x v="57"/>
    <s v="LIL"/>
    <s v="Normal   "/>
    <n v="2"/>
    <s v="          "/>
    <n v="0"/>
    <n v="0"/>
    <x v="7"/>
    <s v="GLIS------------"/>
    <s v="IR"/>
    <d v="2021-05-06T00:00:00"/>
  </r>
  <r>
    <n v="8"/>
    <x v="1"/>
    <x v="58"/>
    <s v="LIL"/>
    <s v="Normal   "/>
    <n v="2"/>
    <s v="          "/>
    <n v="0"/>
    <n v="0"/>
    <x v="6"/>
    <s v="GLIS------------"/>
    <s v="IR"/>
    <d v="2021-05-06T00:00:00"/>
  </r>
  <r>
    <n v="181"/>
    <x v="1"/>
    <x v="58"/>
    <s v="LIL"/>
    <s v="Normal   "/>
    <n v="2"/>
    <s v="          "/>
    <n v="0"/>
    <n v="0"/>
    <x v="6"/>
    <s v="GLIS------------"/>
    <s v="IR"/>
    <d v="2021-05-06T00:00:00"/>
  </r>
  <r>
    <n v="61"/>
    <x v="1"/>
    <x v="59"/>
    <s v="LIL"/>
    <s v="Normal   "/>
    <n v="2"/>
    <s v="          "/>
    <n v="0"/>
    <n v="0"/>
    <x v="6"/>
    <s v="GLIS------------"/>
    <s v="IR"/>
    <d v="2021-05-06T00:00:00"/>
  </r>
  <r>
    <n v="193"/>
    <x v="1"/>
    <x v="60"/>
    <s v="LIL"/>
    <s v="Normal   "/>
    <n v="2"/>
    <s v="          "/>
    <n v="0"/>
    <n v="0"/>
    <x v="6"/>
    <s v="GLIS------------"/>
    <s v="IR"/>
    <d v="2021-05-06T00:00:00"/>
  </r>
  <r>
    <n v="169"/>
    <x v="1"/>
    <x v="61"/>
    <s v="LIL"/>
    <s v="Normal   "/>
    <n v="2"/>
    <s v="          "/>
    <n v="0"/>
    <n v="0"/>
    <x v="6"/>
    <s v="GLIS------------"/>
    <s v="IR"/>
    <d v="2021-05-06T00:00:00"/>
  </r>
  <r>
    <n v="236"/>
    <x v="0"/>
    <x v="61"/>
    <s v="LIL"/>
    <s v="Normal   "/>
    <n v="2"/>
    <s v="          "/>
    <n v="0"/>
    <n v="0"/>
    <x v="7"/>
    <s v="GLIS------------"/>
    <s v="IR"/>
    <d v="2021-05-06T00:00:00"/>
  </r>
  <r>
    <n v="171"/>
    <x v="1"/>
    <x v="62"/>
    <s v="LIL"/>
    <s v="Normal   "/>
    <n v="2"/>
    <s v="          "/>
    <n v="0"/>
    <n v="0"/>
    <x v="6"/>
    <s v="GLIS------------"/>
    <s v="IR"/>
    <d v="2021-05-06T00:00:00"/>
  </r>
  <r>
    <n v="30"/>
    <x v="1"/>
    <x v="63"/>
    <s v="LIL"/>
    <s v="Normal   "/>
    <n v="2"/>
    <s v="          "/>
    <n v="0"/>
    <n v="0"/>
    <x v="6"/>
    <s v="GLIS------------"/>
    <s v="IR"/>
    <d v="2021-05-06T00:00:00"/>
  </r>
  <r>
    <n v="196"/>
    <x v="1"/>
    <x v="64"/>
    <s v="LIL"/>
    <s v="Normal   "/>
    <n v="2"/>
    <s v="          "/>
    <n v="0"/>
    <n v="0"/>
    <x v="6"/>
    <s v="GLIS------------"/>
    <s v="IR"/>
    <d v="2021-05-06T00:00:00"/>
  </r>
  <r>
    <n v="59"/>
    <x v="1"/>
    <x v="65"/>
    <s v="LIL"/>
    <s v="Normal   "/>
    <n v="2"/>
    <s v="          "/>
    <n v="0"/>
    <n v="0"/>
    <x v="7"/>
    <s v="GLIS------------"/>
    <s v="IR"/>
    <d v="2021-05-06T00:00:00"/>
  </r>
  <r>
    <n v="240"/>
    <x v="1"/>
    <x v="65"/>
    <s v="LIL"/>
    <s v="Normal   "/>
    <n v="2"/>
    <s v="          "/>
    <n v="0"/>
    <n v="0"/>
    <x v="7"/>
    <s v="GLIS------------"/>
    <s v="IR"/>
    <d v="2021-05-06T00:00:00"/>
  </r>
  <r>
    <n v="123"/>
    <x v="1"/>
    <x v="66"/>
    <s v="LIL"/>
    <s v="Normal   "/>
    <n v="2"/>
    <s v="          "/>
    <n v="0"/>
    <n v="0"/>
    <x v="7"/>
    <s v="GLIS------------"/>
    <s v="IR"/>
    <d v="2021-05-06T00:00:00"/>
  </r>
  <r>
    <n v="57"/>
    <x v="1"/>
    <x v="67"/>
    <s v="LIL"/>
    <s v="Normal   "/>
    <n v="2"/>
    <s v="          "/>
    <n v="0"/>
    <n v="0"/>
    <x v="7"/>
    <s v="GLIS------------"/>
    <s v="IR"/>
    <d v="2021-05-06T00:00:00"/>
  </r>
  <r>
    <n v="207"/>
    <x v="1"/>
    <x v="68"/>
    <s v="LIL"/>
    <s v="Normal   "/>
    <n v="2"/>
    <s v="          "/>
    <n v="0"/>
    <n v="0"/>
    <x v="7"/>
    <s v="GLIS------------"/>
    <s v="IR"/>
    <d v="2021-05-06T00:00:00"/>
  </r>
  <r>
    <n v="229"/>
    <x v="1"/>
    <x v="68"/>
    <s v="LIL"/>
    <s v="Normal   "/>
    <n v="2"/>
    <s v="          "/>
    <n v="0"/>
    <n v="0"/>
    <x v="7"/>
    <s v="GLIS------------"/>
    <s v="IR"/>
    <d v="2021-05-06T00:00:00"/>
  </r>
  <r>
    <n v="33"/>
    <x v="0"/>
    <x v="69"/>
    <s v="LIL"/>
    <s v="Normal   "/>
    <n v="2"/>
    <s v="          "/>
    <n v="0"/>
    <n v="0"/>
    <x v="8"/>
    <s v="GLIS------------"/>
    <s v="IR"/>
    <d v="2021-05-06T00:00:00"/>
  </r>
  <r>
    <n v="114"/>
    <x v="1"/>
    <x v="70"/>
    <s v="LIL"/>
    <s v="Normal   "/>
    <n v="2"/>
    <s v="          "/>
    <n v="0"/>
    <n v="0"/>
    <x v="7"/>
    <s v="GLIS------------"/>
    <s v="IR"/>
    <d v="2021-05-06T00:00:00"/>
  </r>
  <r>
    <n v="243"/>
    <x v="1"/>
    <x v="71"/>
    <s v="LIL"/>
    <s v="Normal   "/>
    <n v="2"/>
    <s v="          "/>
    <n v="0"/>
    <n v="0"/>
    <x v="7"/>
    <s v="GLIS------------"/>
    <s v="IR"/>
    <d v="2021-05-06T00:00:00"/>
  </r>
  <r>
    <n v="244"/>
    <x v="1"/>
    <x v="71"/>
    <s v="LIL"/>
    <s v="Normal   "/>
    <n v="2"/>
    <s v="          "/>
    <n v="0"/>
    <n v="0"/>
    <x v="7"/>
    <s v="GLIS------------"/>
    <s v="IR"/>
    <d v="2021-05-06T00:00:00"/>
  </r>
  <r>
    <n v="125"/>
    <x v="1"/>
    <x v="72"/>
    <s v="LIL"/>
    <s v="Normal   "/>
    <n v="2"/>
    <s v="          "/>
    <n v="0"/>
    <n v="0"/>
    <x v="7"/>
    <s v="GLIS------------"/>
    <s v="IR"/>
    <d v="2021-05-06T00:00:00"/>
  </r>
  <r>
    <n v="213"/>
    <x v="1"/>
    <x v="72"/>
    <s v="LIL"/>
    <s v="Normal   "/>
    <n v="2"/>
    <s v="          "/>
    <n v="0"/>
    <n v="0"/>
    <x v="7"/>
    <s v="GLIS------------"/>
    <s v="IR"/>
    <d v="2021-05-06T00:00:00"/>
  </r>
  <r>
    <n v="93"/>
    <x v="0"/>
    <x v="73"/>
    <s v="LIL"/>
    <s v="Normal   "/>
    <n v="2"/>
    <s v="          "/>
    <n v="0"/>
    <n v="0"/>
    <x v="9"/>
    <s v="GLIS------------"/>
    <s v="IR"/>
    <d v="2021-05-06T00:00:00"/>
  </r>
  <r>
    <n v="203"/>
    <x v="1"/>
    <x v="73"/>
    <s v="LIL"/>
    <s v="Normal   "/>
    <n v="2"/>
    <s v="          "/>
    <n v="0"/>
    <n v="0"/>
    <x v="8"/>
    <s v="GLIS------------"/>
    <s v="IR"/>
    <d v="2021-05-06T00:00:00"/>
  </r>
  <r>
    <n v="62"/>
    <x v="1"/>
    <x v="74"/>
    <s v="LIL"/>
    <s v="Normal   "/>
    <n v="2"/>
    <s v="          "/>
    <n v="0"/>
    <n v="0"/>
    <x v="8"/>
    <s v="GLIS------------"/>
    <s v="IR"/>
    <d v="2021-05-06T00:00:00"/>
  </r>
  <r>
    <n v="131"/>
    <x v="1"/>
    <x v="74"/>
    <s v="LIL"/>
    <s v="Normal   "/>
    <n v="2"/>
    <s v="          "/>
    <n v="0"/>
    <n v="0"/>
    <x v="8"/>
    <s v="GLIS------------"/>
    <s v="IR"/>
    <d v="2021-05-06T00:00:00"/>
  </r>
  <r>
    <n v="144"/>
    <x v="1"/>
    <x v="75"/>
    <s v="LIL"/>
    <s v="Normal   "/>
    <n v="2"/>
    <s v="          "/>
    <n v="0"/>
    <n v="0"/>
    <x v="8"/>
    <s v="GLIS------------"/>
    <s v="IR"/>
    <d v="2021-05-06T00:00:00"/>
  </r>
  <r>
    <n v="165"/>
    <x v="1"/>
    <x v="75"/>
    <s v="LIL"/>
    <s v="Normal   "/>
    <n v="2"/>
    <s v="          "/>
    <n v="0"/>
    <n v="0"/>
    <x v="8"/>
    <s v="GLIS------------"/>
    <s v="IR"/>
    <d v="2021-05-06T00:00:00"/>
  </r>
  <r>
    <n v="252"/>
    <x v="1"/>
    <x v="75"/>
    <s v="LIL"/>
    <s v="Normal   "/>
    <n v="2"/>
    <s v="          "/>
    <n v="0"/>
    <n v="0"/>
    <x v="8"/>
    <s v="GLIS------------"/>
    <s v="IR"/>
    <d v="2021-05-06T00:00:00"/>
  </r>
  <r>
    <n v="152"/>
    <x v="1"/>
    <x v="76"/>
    <s v="LIL"/>
    <s v="Normal   "/>
    <n v="2"/>
    <s v="          "/>
    <n v="0"/>
    <n v="0"/>
    <x v="8"/>
    <s v="GLIS------------"/>
    <s v="IR"/>
    <d v="2021-05-06T00:00:00"/>
  </r>
  <r>
    <n v="200"/>
    <x v="1"/>
    <x v="77"/>
    <s v="LIL"/>
    <s v="Normal   "/>
    <n v="2"/>
    <s v="          "/>
    <n v="0"/>
    <n v="0"/>
    <x v="8"/>
    <s v="GLIS------------"/>
    <s v="IR"/>
    <d v="2021-05-06T00:00:00"/>
  </r>
  <r>
    <n v="215"/>
    <x v="1"/>
    <x v="78"/>
    <s v="LIL"/>
    <s v="Normal   "/>
    <n v="2"/>
    <s v="          "/>
    <n v="0"/>
    <n v="0"/>
    <x v="8"/>
    <s v="GLIS------------"/>
    <s v="IR"/>
    <d v="2021-05-06T00:00:00"/>
  </r>
  <r>
    <n v="31"/>
    <x v="1"/>
    <x v="79"/>
    <s v="LIL"/>
    <s v="Normal   "/>
    <n v="2"/>
    <s v="          "/>
    <n v="0"/>
    <n v="0"/>
    <x v="8"/>
    <s v="GLIS------------"/>
    <s v="IR"/>
    <d v="2021-05-06T00:00:00"/>
  </r>
  <r>
    <n v="189"/>
    <x v="1"/>
    <x v="79"/>
    <s v="LIL"/>
    <s v="Normal   "/>
    <n v="2"/>
    <s v="          "/>
    <n v="0"/>
    <n v="0"/>
    <x v="8"/>
    <s v="GLIS------------"/>
    <s v="IR"/>
    <d v="2021-05-06T00:00:00"/>
  </r>
  <r>
    <n v="223"/>
    <x v="1"/>
    <x v="80"/>
    <s v="LIL"/>
    <s v="Normal   "/>
    <n v="2"/>
    <s v="          "/>
    <n v="0"/>
    <n v="0"/>
    <x v="8"/>
    <s v="GLIS------------"/>
    <s v="IR"/>
    <d v="2021-05-06T00:00:00"/>
  </r>
  <r>
    <n v="124"/>
    <x v="1"/>
    <x v="81"/>
    <s v="LIL"/>
    <s v="Normal   "/>
    <n v="2"/>
    <s v="          "/>
    <n v="0"/>
    <n v="0"/>
    <x v="8"/>
    <s v="GLIS------------"/>
    <s v="IR"/>
    <d v="2021-05-06T00:00:00"/>
  </r>
  <r>
    <n v="208"/>
    <x v="1"/>
    <x v="81"/>
    <s v="LIL"/>
    <s v="Normal   "/>
    <n v="2"/>
    <s v="          "/>
    <n v="0"/>
    <n v="0"/>
    <x v="8"/>
    <s v="GLIS------------"/>
    <s v="IR"/>
    <d v="2021-05-06T00:00:00"/>
  </r>
  <r>
    <n v="197"/>
    <x v="1"/>
    <x v="82"/>
    <s v="LIL"/>
    <s v="Normal   "/>
    <n v="2"/>
    <s v="          "/>
    <n v="0"/>
    <n v="0"/>
    <x v="8"/>
    <s v="GLIS------------"/>
    <s v="IR"/>
    <d v="2021-05-06T00:00:00"/>
  </r>
  <r>
    <n v="14"/>
    <x v="1"/>
    <x v="83"/>
    <s v="LIL"/>
    <s v="Normal   "/>
    <n v="2"/>
    <s v="          "/>
    <n v="0"/>
    <n v="0"/>
    <x v="8"/>
    <s v="GLIS------------"/>
    <s v="IR"/>
    <d v="2021-05-06T00:00:00"/>
  </r>
  <r>
    <n v="211"/>
    <x v="1"/>
    <x v="84"/>
    <s v="LIL"/>
    <s v="Normal   "/>
    <n v="2"/>
    <s v="          "/>
    <n v="0"/>
    <n v="0"/>
    <x v="9"/>
    <s v="GLIS------------"/>
    <s v="IR"/>
    <d v="2021-05-06T00:00:00"/>
  </r>
  <r>
    <n v="182"/>
    <x v="1"/>
    <x v="85"/>
    <s v="LIL"/>
    <s v="Normal   "/>
    <n v="2"/>
    <s v="          "/>
    <n v="0"/>
    <n v="0"/>
    <x v="9"/>
    <s v="GLIS------------"/>
    <s v="IR"/>
    <d v="2021-05-06T00:00:00"/>
  </r>
  <r>
    <n v="260"/>
    <x v="1"/>
    <x v="86"/>
    <s v="LIL"/>
    <s v="Normal   "/>
    <n v="2"/>
    <s v="          "/>
    <n v="0"/>
    <n v="0"/>
    <x v="9"/>
    <s v="GLIS------------"/>
    <s v="IR"/>
    <d v="2021-05-06T00:00:00"/>
  </r>
  <r>
    <n v="160"/>
    <x v="1"/>
    <x v="87"/>
    <s v="LIL"/>
    <s v="Normal   "/>
    <n v="2"/>
    <s v="          "/>
    <n v="0"/>
    <n v="0"/>
    <x v="9"/>
    <s v="GLIS------------"/>
    <s v="IR"/>
    <d v="2021-05-06T00:00:00"/>
  </r>
  <r>
    <n v="38"/>
    <x v="1"/>
    <x v="88"/>
    <s v="LIL"/>
    <s v="Normal   "/>
    <n v="2"/>
    <s v="          "/>
    <n v="0"/>
    <n v="0"/>
    <x v="9"/>
    <s v="GLIS------------"/>
    <s v="IR"/>
    <d v="2021-05-06T00:00:00"/>
  </r>
  <r>
    <n v="164"/>
    <x v="1"/>
    <x v="88"/>
    <s v="LIL"/>
    <s v="Normal   "/>
    <n v="2"/>
    <s v="          "/>
    <n v="0"/>
    <n v="0"/>
    <x v="9"/>
    <s v="GLIS------------"/>
    <s v="IR"/>
    <d v="2021-05-06T00:00:00"/>
  </r>
  <r>
    <n v="63"/>
    <x v="1"/>
    <x v="89"/>
    <s v="LIL"/>
    <s v="Normal   "/>
    <n v="2"/>
    <s v="          "/>
    <n v="0"/>
    <n v="0"/>
    <x v="9"/>
    <s v="GLIS------------"/>
    <s v="IR"/>
    <d v="2021-05-06T00:00:00"/>
  </r>
  <r>
    <n v="262"/>
    <x v="1"/>
    <x v="90"/>
    <s v="LIL"/>
    <s v="Normal   "/>
    <n v="2"/>
    <s v="          "/>
    <n v="0"/>
    <n v="0"/>
    <x v="9"/>
    <s v="GLIS------------"/>
    <s v="IR"/>
    <d v="2021-05-06T00:00:00"/>
  </r>
  <r>
    <n v="49"/>
    <x v="1"/>
    <x v="91"/>
    <s v="LIL"/>
    <s v="Normal   "/>
    <n v="2"/>
    <s v="          "/>
    <n v="0"/>
    <n v="0"/>
    <x v="9"/>
    <s v="GLIS------------"/>
    <s v="IR"/>
    <d v="2021-05-06T00:00:00"/>
  </r>
  <r>
    <n v="99"/>
    <x v="1"/>
    <x v="91"/>
    <s v="LIL"/>
    <s v="Normal   "/>
    <n v="2"/>
    <s v="          "/>
    <n v="0"/>
    <n v="0"/>
    <x v="9"/>
    <s v="GLIS------------"/>
    <s v="IR"/>
    <d v="2021-05-06T00:00:00"/>
  </r>
  <r>
    <n v="135"/>
    <x v="1"/>
    <x v="91"/>
    <s v="LIL"/>
    <s v="Normal   "/>
    <n v="2"/>
    <s v="          "/>
    <n v="0"/>
    <n v="0"/>
    <x v="9"/>
    <s v="GLIS------------"/>
    <s v="IR"/>
    <d v="2021-05-06T00:00:00"/>
  </r>
  <r>
    <n v="183"/>
    <x v="1"/>
    <x v="92"/>
    <s v="LIL"/>
    <s v="Normal   "/>
    <n v="2"/>
    <s v="          "/>
    <n v="0"/>
    <n v="0"/>
    <x v="9"/>
    <s v="GLIS------------"/>
    <s v="IR"/>
    <d v="2021-05-06T00:00:00"/>
  </r>
  <r>
    <n v="172"/>
    <x v="1"/>
    <x v="93"/>
    <s v="LIL"/>
    <s v="Normal   "/>
    <n v="2"/>
    <s v="          "/>
    <n v="0"/>
    <n v="0"/>
    <x v="9"/>
    <s v="GLIS------------"/>
    <s v="IR"/>
    <d v="2021-05-06T00:00:00"/>
  </r>
  <r>
    <n v="198"/>
    <x v="1"/>
    <x v="94"/>
    <s v="LIL"/>
    <s v="Normal   "/>
    <n v="2"/>
    <s v="          "/>
    <n v="0"/>
    <n v="0"/>
    <x v="10"/>
    <s v="GLIS------------"/>
    <s v="IR"/>
    <d v="2021-05-06T00:00:00"/>
  </r>
  <r>
    <n v="132"/>
    <x v="1"/>
    <x v="95"/>
    <s v="LIL"/>
    <s v="Normal   "/>
    <n v="2"/>
    <s v="          "/>
    <n v="0"/>
    <n v="0"/>
    <x v="10"/>
    <s v="GLIS------------"/>
    <s v="IR"/>
    <d v="2021-05-06T00:00:00"/>
  </r>
  <r>
    <n v="233"/>
    <x v="1"/>
    <x v="96"/>
    <s v="LIL"/>
    <s v="Normal   "/>
    <n v="2"/>
    <s v="          "/>
    <n v="0"/>
    <n v="0"/>
    <x v="10"/>
    <s v="GLIS------------"/>
    <s v="IR"/>
    <d v="2021-05-06T00:00:00"/>
  </r>
  <r>
    <n v="112"/>
    <x v="1"/>
    <x v="97"/>
    <s v="LIL"/>
    <s v="Normal   "/>
    <n v="2"/>
    <s v="          "/>
    <n v="0"/>
    <n v="0"/>
    <x v="10"/>
    <s v="GLIS------------"/>
    <s v="IR"/>
    <d v="2021-05-06T00:00:00"/>
  </r>
  <r>
    <n v="191"/>
    <x v="1"/>
    <x v="98"/>
    <s v="LIL"/>
    <s v="Normal   "/>
    <n v="2"/>
    <s v="          "/>
    <n v="0"/>
    <n v="0"/>
    <x v="10"/>
    <s v="GLIS------------"/>
    <s v="IR"/>
    <d v="2021-05-06T00:00:00"/>
  </r>
  <r>
    <n v="187"/>
    <x v="1"/>
    <x v="99"/>
    <s v="LIL"/>
    <s v="Normal   "/>
    <n v="2"/>
    <s v="          "/>
    <n v="0"/>
    <n v="0"/>
    <x v="10"/>
    <s v="GLIS------------"/>
    <s v="IR"/>
    <d v="2021-05-06T00:00:00"/>
  </r>
  <r>
    <n v="180"/>
    <x v="1"/>
    <x v="100"/>
    <s v="LIL"/>
    <s v="Normal   "/>
    <n v="2"/>
    <s v="          "/>
    <n v="0"/>
    <n v="0"/>
    <x v="10"/>
    <s v="GLIS------------"/>
    <s v="IR"/>
    <d v="2021-05-06T00:00:00"/>
  </r>
  <r>
    <n v="237"/>
    <x v="1"/>
    <x v="101"/>
    <s v="LIL"/>
    <s v="Normal   "/>
    <n v="2"/>
    <s v="          "/>
    <n v="0"/>
    <n v="0"/>
    <x v="10"/>
    <s v="GLIS------------"/>
    <s v="IR"/>
    <d v="2021-05-06T00:00:00"/>
  </r>
  <r>
    <n v="129"/>
    <x v="1"/>
    <x v="102"/>
    <s v="LIL"/>
    <s v="Normal   "/>
    <n v="2"/>
    <s v="          "/>
    <n v="0"/>
    <n v="0"/>
    <x v="10"/>
    <s v="GLIS------------"/>
    <s v="IR"/>
    <d v="2021-05-06T00:00:00"/>
  </r>
  <r>
    <n v="85"/>
    <x v="1"/>
    <x v="103"/>
    <s v="LIL"/>
    <s v="Normal   "/>
    <n v="2"/>
    <s v="          "/>
    <n v="0"/>
    <n v="0"/>
    <x v="10"/>
    <s v="GLIS------------"/>
    <s v="IR"/>
    <d v="2021-05-06T00:00:00"/>
  </r>
  <r>
    <n v="103"/>
    <x v="1"/>
    <x v="103"/>
    <s v="LIL"/>
    <s v="Normal   "/>
    <n v="2"/>
    <s v="          "/>
    <n v="0"/>
    <n v="0"/>
    <x v="10"/>
    <s v="GLIS------------"/>
    <s v="IR"/>
    <d v="2021-05-06T00:00:00"/>
  </r>
  <r>
    <n v="136"/>
    <x v="1"/>
    <x v="103"/>
    <s v="LIL"/>
    <s v="Normal   "/>
    <n v="2"/>
    <s v="          "/>
    <n v="0"/>
    <n v="0"/>
    <x v="10"/>
    <s v="GLIS------------"/>
    <s v="IR"/>
    <d v="2021-05-06T00:00:00"/>
  </r>
  <r>
    <n v="137"/>
    <x v="1"/>
    <x v="103"/>
    <s v="LIL"/>
    <s v="Normal   "/>
    <n v="2"/>
    <s v="          "/>
    <n v="0"/>
    <n v="0"/>
    <x v="10"/>
    <s v="GLIS------------"/>
    <s v="IR"/>
    <d v="2021-05-06T00:00:00"/>
  </r>
  <r>
    <n v="141"/>
    <x v="1"/>
    <x v="103"/>
    <s v="LIL"/>
    <s v="Normal   "/>
    <n v="2"/>
    <s v="          "/>
    <n v="0"/>
    <n v="0"/>
    <x v="10"/>
    <s v="GLIS------------"/>
    <s v="IR"/>
    <d v="2021-05-06T00:00:00"/>
  </r>
  <r>
    <n v="145"/>
    <x v="1"/>
    <x v="103"/>
    <s v="LIL"/>
    <s v="Normal   "/>
    <n v="2"/>
    <s v="          "/>
    <n v="0"/>
    <n v="0"/>
    <x v="10"/>
    <s v="GLIS------------"/>
    <s v="IR"/>
    <d v="2021-05-06T00:00:00"/>
  </r>
  <r>
    <n v="176"/>
    <x v="1"/>
    <x v="104"/>
    <s v="LIL"/>
    <s v="Normal   "/>
    <n v="2"/>
    <s v="          "/>
    <n v="0"/>
    <n v="0"/>
    <x v="11"/>
    <s v="GLIS------------"/>
    <s v="IR"/>
    <d v="2021-05-06T00:00:00"/>
  </r>
  <r>
    <n v="234"/>
    <x v="1"/>
    <x v="105"/>
    <s v="LIL"/>
    <s v="Normal   "/>
    <n v="2"/>
    <s v="          "/>
    <n v="0"/>
    <n v="0"/>
    <x v="11"/>
    <s v="GLIS------------"/>
    <s v="IR"/>
    <d v="2021-05-06T00:00:00"/>
  </r>
  <r>
    <n v="64"/>
    <x v="1"/>
    <x v="106"/>
    <s v="LIL"/>
    <s v="Normal   "/>
    <n v="2"/>
    <s v="          "/>
    <n v="0"/>
    <n v="0"/>
    <x v="11"/>
    <s v="GLIS------------"/>
    <s v="IR"/>
    <d v="2021-05-06T00:00:00"/>
  </r>
  <r>
    <n v="19"/>
    <x v="1"/>
    <x v="107"/>
    <s v="LIL"/>
    <s v="Normal   "/>
    <n v="2"/>
    <s v="          "/>
    <n v="0"/>
    <n v="0"/>
    <x v="11"/>
    <s v="GLIS------------"/>
    <s v="IR"/>
    <d v="2021-05-06T00:00:00"/>
  </r>
  <r>
    <n v="222"/>
    <x v="1"/>
    <x v="107"/>
    <s v="LIL"/>
    <s v="Normal   "/>
    <n v="2"/>
    <s v="          "/>
    <n v="0"/>
    <n v="0"/>
    <x v="11"/>
    <s v="GLIS------------"/>
    <s v="IR"/>
    <d v="2021-05-06T00:00:00"/>
  </r>
  <r>
    <n v="12"/>
    <x v="1"/>
    <x v="108"/>
    <s v="LIL"/>
    <s v="Normal   "/>
    <n v="2"/>
    <s v="          "/>
    <n v="0"/>
    <n v="0"/>
    <x v="11"/>
    <s v="GLIS------------"/>
    <s v="IR"/>
    <d v="2021-05-06T00:00:00"/>
  </r>
  <r>
    <n v="111"/>
    <x v="0"/>
    <x v="109"/>
    <s v="LIL"/>
    <s v="Normal   "/>
    <n v="2"/>
    <s v="          "/>
    <n v="0"/>
    <n v="0"/>
    <x v="12"/>
    <s v="GLIS------------"/>
    <s v="IR"/>
    <d v="2021-05-06T00:00:00"/>
  </r>
  <r>
    <n v="79"/>
    <x v="1"/>
    <x v="110"/>
    <s v="LIL"/>
    <s v="Normal   "/>
    <n v="2"/>
    <s v="          "/>
    <n v="0"/>
    <n v="0"/>
    <x v="11"/>
    <s v="GLIS------------"/>
    <s v="IR"/>
    <d v="2021-05-06T00:00:00"/>
  </r>
  <r>
    <n v="195"/>
    <x v="1"/>
    <x v="111"/>
    <s v="LIL"/>
    <s v="Normal   "/>
    <n v="2"/>
    <s v="          "/>
    <n v="0"/>
    <n v="0"/>
    <x v="11"/>
    <s v="GLIS------------"/>
    <s v="IR"/>
    <d v="2021-05-06T00:00:00"/>
  </r>
  <r>
    <n v="202"/>
    <x v="1"/>
    <x v="112"/>
    <s v="LIL"/>
    <s v="Normal   "/>
    <n v="2"/>
    <s v="          "/>
    <n v="0"/>
    <n v="0"/>
    <x v="11"/>
    <s v="GLIS------------"/>
    <s v="IR"/>
    <d v="2021-05-06T00:00:00"/>
  </r>
  <r>
    <n v="179"/>
    <x v="1"/>
    <x v="113"/>
    <s v="LIL"/>
    <s v="Normal   "/>
    <n v="2"/>
    <s v="          "/>
    <n v="0"/>
    <n v="0"/>
    <x v="13"/>
    <s v="GLIS------------"/>
    <s v="IR"/>
    <d v="2021-05-06T00:00:00"/>
  </r>
  <r>
    <n v="121"/>
    <x v="1"/>
    <x v="114"/>
    <s v="LIL"/>
    <s v="Normal   "/>
    <n v="2"/>
    <s v="          "/>
    <n v="0"/>
    <n v="0"/>
    <x v="13"/>
    <s v="GLIS------------"/>
    <s v="IR"/>
    <d v="2021-05-06T00:00:00"/>
  </r>
  <r>
    <n v="212"/>
    <x v="1"/>
    <x v="114"/>
    <s v="LIL"/>
    <s v="Normal   "/>
    <n v="2"/>
    <s v="          "/>
    <n v="0"/>
    <n v="0"/>
    <x v="13"/>
    <s v="GLIS------------"/>
    <s v="IR"/>
    <d v="2021-05-06T00:00:00"/>
  </r>
  <r>
    <n v="101"/>
    <x v="1"/>
    <x v="115"/>
    <s v="LIL"/>
    <s v="Normal   "/>
    <n v="2"/>
    <s v="          "/>
    <n v="0"/>
    <n v="0"/>
    <x v="13"/>
    <s v="GLIS------------"/>
    <s v="IR"/>
    <d v="2021-05-06T00:00:00"/>
  </r>
  <r>
    <n v="206"/>
    <x v="1"/>
    <x v="115"/>
    <s v="LIL"/>
    <s v="Normal   "/>
    <n v="2"/>
    <s v="          "/>
    <n v="0"/>
    <n v="0"/>
    <x v="13"/>
    <s v="GLIS------------"/>
    <s v="IR"/>
    <d v="2021-05-06T00:00:00"/>
  </r>
  <r>
    <n v="228"/>
    <x v="1"/>
    <x v="116"/>
    <s v="LIL"/>
    <s v="Normal   "/>
    <n v="2"/>
    <s v="          "/>
    <n v="0"/>
    <n v="0"/>
    <x v="13"/>
    <s v="GLIS------------"/>
    <s v="IR"/>
    <d v="2021-05-06T00:00:00"/>
  </r>
  <r>
    <n v="210"/>
    <x v="1"/>
    <x v="117"/>
    <s v="LIL"/>
    <s v="Normal   "/>
    <n v="2"/>
    <s v="          "/>
    <n v="0"/>
    <n v="0"/>
    <x v="13"/>
    <s v="GLIS------------"/>
    <s v="IR"/>
    <d v="2021-05-06T00:00:00"/>
  </r>
  <r>
    <n v="119"/>
    <x v="0"/>
    <x v="118"/>
    <s v="LIL"/>
    <s v="Normal   "/>
    <n v="2"/>
    <s v="          "/>
    <n v="0"/>
    <n v="0"/>
    <x v="14"/>
    <s v="GLIS------------"/>
    <s v="IR"/>
    <d v="2021-05-06T00:00:00"/>
  </r>
  <r>
    <n v="96"/>
    <x v="1"/>
    <x v="119"/>
    <s v="LIL"/>
    <s v="Normal   "/>
    <n v="2"/>
    <s v="          "/>
    <n v="0"/>
    <n v="0"/>
    <x v="13"/>
    <s v="GLIS------------"/>
    <s v="IR"/>
    <d v="2021-05-06T00:00:00"/>
  </r>
  <r>
    <n v="117"/>
    <x v="1"/>
    <x v="119"/>
    <s v="LIL"/>
    <s v="Normal   "/>
    <n v="2"/>
    <s v="          "/>
    <n v="0"/>
    <n v="0"/>
    <x v="13"/>
    <s v="GLIS------------"/>
    <s v="IR"/>
    <d v="2021-05-06T00:00:00"/>
  </r>
  <r>
    <n v="4"/>
    <x v="1"/>
    <x v="120"/>
    <s v="LIL"/>
    <s v="Normal   "/>
    <n v="2"/>
    <s v="          "/>
    <n v="0"/>
    <n v="0"/>
    <x v="13"/>
    <s v="GLIS------------"/>
    <s v="IR"/>
    <d v="2021-05-06T00:00:00"/>
  </r>
  <r>
    <n v="155"/>
    <x v="1"/>
    <x v="120"/>
    <s v="LIL"/>
    <s v="Normal   "/>
    <n v="2"/>
    <s v="          "/>
    <n v="0"/>
    <n v="0"/>
    <x v="13"/>
    <s v="GLIS------------"/>
    <s v="IR"/>
    <d v="2021-05-06T00:00:00"/>
  </r>
  <r>
    <n v="178"/>
    <x v="1"/>
    <x v="120"/>
    <s v="LIL"/>
    <s v="Normal   "/>
    <n v="2"/>
    <s v="          "/>
    <n v="0"/>
    <n v="0"/>
    <x v="13"/>
    <s v="GLIS------------"/>
    <s v="IR"/>
    <d v="2021-05-06T00:00:00"/>
  </r>
  <r>
    <n v="194"/>
    <x v="1"/>
    <x v="120"/>
    <s v="LIL"/>
    <s v="Normal   "/>
    <n v="2"/>
    <s v="          "/>
    <n v="0"/>
    <n v="0"/>
    <x v="13"/>
    <s v="GLIS------------"/>
    <s v="IR"/>
    <d v="2021-05-06T00:00:00"/>
  </r>
  <r>
    <n v="186"/>
    <x v="1"/>
    <x v="121"/>
    <s v="LIL"/>
    <s v="Normal   "/>
    <n v="2"/>
    <s v="          "/>
    <n v="0"/>
    <n v="0"/>
    <x v="13"/>
    <s v="GLIS------------"/>
    <s v="IR"/>
    <d v="2021-05-06T00:00:00"/>
  </r>
  <r>
    <n v="140"/>
    <x v="1"/>
    <x v="122"/>
    <s v="LIL"/>
    <s v="Normal   "/>
    <n v="2"/>
    <s v="          "/>
    <n v="0"/>
    <n v="0"/>
    <x v="13"/>
    <s v="GLIS------------"/>
    <s v="IR"/>
    <d v="2021-05-06T00:00:00"/>
  </r>
  <r>
    <n v="247"/>
    <x v="1"/>
    <x v="122"/>
    <s v="LIL"/>
    <s v="Normal   "/>
    <n v="2"/>
    <s v="          "/>
    <n v="0"/>
    <n v="0"/>
    <x v="13"/>
    <s v="GLIS------------"/>
    <s v="IR"/>
    <d v="2021-05-06T00:00:00"/>
  </r>
  <r>
    <n v="127"/>
    <x v="0"/>
    <x v="123"/>
    <s v="LIL"/>
    <s v="Normal   "/>
    <n v="2"/>
    <s v="          "/>
    <n v="0"/>
    <n v="0"/>
    <x v="14"/>
    <s v="GLIS------------"/>
    <s v="IR"/>
    <d v="2021-05-06T00:00:00"/>
  </r>
  <r>
    <n v="192"/>
    <x v="1"/>
    <x v="124"/>
    <s v="LIL"/>
    <s v="Normal   "/>
    <n v="2"/>
    <s v="          "/>
    <n v="0"/>
    <n v="0"/>
    <x v="13"/>
    <s v="GLIS------------"/>
    <s v="IR"/>
    <d v="2021-05-06T00:00:00"/>
  </r>
  <r>
    <n v="217"/>
    <x v="1"/>
    <x v="124"/>
    <s v="LIL"/>
    <s v="Normal   "/>
    <n v="2"/>
    <s v="          "/>
    <n v="0"/>
    <n v="0"/>
    <x v="13"/>
    <s v="GLIS------------"/>
    <s v="IR"/>
    <d v="2021-05-06T00:00:00"/>
  </r>
  <r>
    <n v="230"/>
    <x v="1"/>
    <x v="125"/>
    <s v="LIL"/>
    <s v="Normal   "/>
    <n v="2"/>
    <s v="          "/>
    <n v="0"/>
    <n v="0"/>
    <x v="12"/>
    <s v="GLIS------------"/>
    <s v="IR"/>
    <d v="2021-05-06T00:00:00"/>
  </r>
  <r>
    <n v="153"/>
    <x v="1"/>
    <x v="126"/>
    <s v="LIL"/>
    <s v="Normal   "/>
    <n v="2"/>
    <s v="          "/>
    <n v="0"/>
    <n v="0"/>
    <x v="12"/>
    <s v="GLIS------------"/>
    <s v="IR"/>
    <d v="2021-05-06T00:00:00"/>
  </r>
  <r>
    <n v="58"/>
    <x v="0"/>
    <x v="127"/>
    <s v="LIL"/>
    <s v="Normal   "/>
    <n v="2"/>
    <s v="          "/>
    <n v="0"/>
    <n v="0"/>
    <x v="15"/>
    <s v="GLIS------------"/>
    <s v="IR"/>
    <d v="2021-05-06T00:00:00"/>
  </r>
  <r>
    <n v="60"/>
    <x v="1"/>
    <x v="128"/>
    <s v="LIL"/>
    <s v="Normal   "/>
    <n v="2"/>
    <s v="          "/>
    <n v="0"/>
    <n v="0"/>
    <x v="12"/>
    <s v="GLIS------------"/>
    <s v="IR"/>
    <d v="2021-05-06T00:00:00"/>
  </r>
  <r>
    <n v="255"/>
    <x v="1"/>
    <x v="128"/>
    <s v="LIL"/>
    <s v="Normal   "/>
    <n v="2"/>
    <s v="          "/>
    <n v="0"/>
    <n v="0"/>
    <x v="12"/>
    <s v="GLIS------------"/>
    <s v="IR"/>
    <d v="2021-05-06T00:00:00"/>
  </r>
  <r>
    <n v="100"/>
    <x v="1"/>
    <x v="129"/>
    <s v="LIL"/>
    <s v="Normal   "/>
    <n v="2"/>
    <s v="          "/>
    <n v="0"/>
    <n v="0"/>
    <x v="12"/>
    <s v="GLIS------------"/>
    <s v="IR"/>
    <d v="2021-05-06T00:00:00"/>
  </r>
  <r>
    <n v="110"/>
    <x v="0"/>
    <x v="129"/>
    <s v="LIL"/>
    <s v="Normal   "/>
    <n v="2"/>
    <s v="          "/>
    <n v="0"/>
    <n v="0"/>
    <x v="15"/>
    <s v="GLIS------------"/>
    <s v="IR"/>
    <d v="2021-05-06T00:00:00"/>
  </r>
  <r>
    <n v="248"/>
    <x v="1"/>
    <x v="130"/>
    <s v="LIL"/>
    <s v="Normal   "/>
    <n v="2"/>
    <s v="          "/>
    <n v="0"/>
    <n v="0"/>
    <x v="12"/>
    <s v="GLIS------------"/>
    <s v="IR"/>
    <d v="2021-05-06T00:00:00"/>
  </r>
  <r>
    <n v="90"/>
    <x v="1"/>
    <x v="131"/>
    <s v="LIL"/>
    <s v="Normal   "/>
    <n v="2"/>
    <s v="          "/>
    <n v="0"/>
    <n v="0"/>
    <x v="12"/>
    <s v="GLIS------------"/>
    <s v="IR"/>
    <d v="2021-05-06T00:00:00"/>
  </r>
  <r>
    <n v="13"/>
    <x v="1"/>
    <x v="132"/>
    <s v="LIL"/>
    <s v="Normal   "/>
    <n v="2"/>
    <s v="          "/>
    <n v="0"/>
    <n v="0"/>
    <x v="12"/>
    <s v="GLIS------------"/>
    <s v="IR"/>
    <d v="2021-05-06T00:00:00"/>
  </r>
  <r>
    <n v="78"/>
    <x v="1"/>
    <x v="132"/>
    <s v="LIL"/>
    <s v="Normal   "/>
    <n v="2"/>
    <s v="          "/>
    <n v="0"/>
    <n v="0"/>
    <x v="12"/>
    <s v="GLIS------------"/>
    <s v="IR"/>
    <d v="2021-05-06T00:00:00"/>
  </r>
  <r>
    <n v="88"/>
    <x v="1"/>
    <x v="132"/>
    <s v="LIL"/>
    <s v="Normal   "/>
    <n v="2"/>
    <s v="          "/>
    <n v="0"/>
    <n v="0"/>
    <x v="12"/>
    <s v="GLIS------------"/>
    <s v="IR"/>
    <d v="2021-05-06T00:00:00"/>
  </r>
  <r>
    <n v="81"/>
    <x v="1"/>
    <x v="133"/>
    <s v="LIL"/>
    <s v="Normal   "/>
    <n v="2"/>
    <s v="          "/>
    <n v="0"/>
    <n v="0"/>
    <x v="12"/>
    <s v="GLIS------------"/>
    <s v="IR"/>
    <d v="2021-05-06T00:00:00"/>
  </r>
  <r>
    <n v="156"/>
    <x v="1"/>
    <x v="133"/>
    <s v="LIL"/>
    <s v="Normal   "/>
    <n v="2"/>
    <s v="          "/>
    <n v="0"/>
    <n v="0"/>
    <x v="12"/>
    <s v="GLIS------------"/>
    <s v="IR"/>
    <d v="2021-05-06T00:00:00"/>
  </r>
  <r>
    <n v="238"/>
    <x v="1"/>
    <x v="134"/>
    <s v="LIL"/>
    <s v="Normal   "/>
    <n v="2"/>
    <s v="          "/>
    <n v="0"/>
    <n v="0"/>
    <x v="12"/>
    <s v="GLIS------------"/>
    <s v="IR"/>
    <d v="2021-05-06T00:00:00"/>
  </r>
  <r>
    <n v="167"/>
    <x v="0"/>
    <x v="135"/>
    <s v="LIL"/>
    <s v="Normal   "/>
    <n v="2"/>
    <s v="          "/>
    <n v="0"/>
    <n v="0"/>
    <x v="15"/>
    <s v="GLIS------------"/>
    <s v="IR"/>
    <d v="2021-05-06T00:00:00"/>
  </r>
  <r>
    <n v="157"/>
    <x v="1"/>
    <x v="136"/>
    <s v="LIL"/>
    <s v="Normal   "/>
    <n v="2"/>
    <s v="          "/>
    <n v="0"/>
    <n v="0"/>
    <x v="12"/>
    <s v="GLIS------------"/>
    <s v="IR"/>
    <d v="2021-05-06T00:00:00"/>
  </r>
  <r>
    <n v="173"/>
    <x v="1"/>
    <x v="136"/>
    <s v="LIL"/>
    <s v="Normal   "/>
    <n v="2"/>
    <s v="          "/>
    <n v="0"/>
    <n v="0"/>
    <x v="12"/>
    <s v="GLIS------------"/>
    <s v="IR"/>
    <d v="2021-05-06T00:00:00"/>
  </r>
  <r>
    <n v="80"/>
    <x v="1"/>
    <x v="137"/>
    <s v="LIL"/>
    <s v="Normal   "/>
    <n v="2"/>
    <s v="          "/>
    <n v="0"/>
    <n v="0"/>
    <x v="12"/>
    <s v="GLIS------------"/>
    <s v="IR"/>
    <d v="2021-05-06T00:00:00"/>
  </r>
  <r>
    <n v="205"/>
    <x v="1"/>
    <x v="137"/>
    <s v="LIL"/>
    <s v="Normal   "/>
    <n v="2"/>
    <s v="          "/>
    <n v="0"/>
    <n v="0"/>
    <x v="12"/>
    <s v="GLIS------------"/>
    <s v="IR"/>
    <d v="2021-05-06T00:00:00"/>
  </r>
  <r>
    <n v="86"/>
    <x v="1"/>
    <x v="138"/>
    <s v="LIL"/>
    <s v="Normal   "/>
    <n v="2"/>
    <s v="          "/>
    <n v="0"/>
    <n v="0"/>
    <x v="14"/>
    <s v="GLIS------------"/>
    <s v="IR"/>
    <d v="2021-05-06T00:00:00"/>
  </r>
  <r>
    <n v="225"/>
    <x v="1"/>
    <x v="139"/>
    <s v="LIL"/>
    <s v="Normal   "/>
    <n v="2"/>
    <s v="          "/>
    <n v="0"/>
    <n v="0"/>
    <x v="14"/>
    <s v="GLIS------------"/>
    <s v="IR"/>
    <d v="2021-05-06T00:00:00"/>
  </r>
  <r>
    <n v="130"/>
    <x v="1"/>
    <x v="140"/>
    <s v="LIL"/>
    <s v="Normal   "/>
    <n v="2"/>
    <s v="          "/>
    <n v="0"/>
    <n v="0"/>
    <x v="14"/>
    <s v="GLIS------------"/>
    <s v="IR"/>
    <d v="2021-05-06T00:00:00"/>
  </r>
  <r>
    <n v="250"/>
    <x v="1"/>
    <x v="140"/>
    <s v="LIL"/>
    <s v="Normal   "/>
    <n v="2"/>
    <s v="          "/>
    <n v="0"/>
    <n v="0"/>
    <x v="14"/>
    <s v="GLIS------------"/>
    <s v="IR"/>
    <d v="2021-05-06T00:00:00"/>
  </r>
  <r>
    <n v="148"/>
    <x v="1"/>
    <x v="141"/>
    <s v="LIL"/>
    <s v="Normal   "/>
    <n v="2"/>
    <s v="          "/>
    <n v="0"/>
    <n v="0"/>
    <x v="14"/>
    <s v="GLIS------------"/>
    <s v="IR"/>
    <d v="2021-05-06T00:00:00"/>
  </r>
  <r>
    <n v="142"/>
    <x v="1"/>
    <x v="142"/>
    <s v="LIL"/>
    <s v="Normal   "/>
    <n v="2"/>
    <s v="          "/>
    <n v="0"/>
    <n v="0"/>
    <x v="14"/>
    <s v="GLIS------------"/>
    <s v="IR"/>
    <d v="2021-05-06T00:00:00"/>
  </r>
  <r>
    <n v="184"/>
    <x v="1"/>
    <x v="143"/>
    <s v="LIL"/>
    <s v="Normal   "/>
    <n v="2"/>
    <s v="          "/>
    <n v="0"/>
    <n v="0"/>
    <x v="14"/>
    <s v="GLIS------------"/>
    <s v="IR"/>
    <d v="2021-05-06T00:00:00"/>
  </r>
  <r>
    <n v="209"/>
    <x v="1"/>
    <x v="144"/>
    <s v="LIL"/>
    <s v="Normal   "/>
    <n v="2"/>
    <s v="          "/>
    <n v="0"/>
    <n v="0"/>
    <x v="14"/>
    <s v="GLIS------------"/>
    <s v="IR"/>
    <d v="2021-05-06T00:00:00"/>
  </r>
  <r>
    <n v="15"/>
    <x v="1"/>
    <x v="145"/>
    <s v="LIL"/>
    <s v="Normal   "/>
    <n v="2"/>
    <s v="          "/>
    <n v="0"/>
    <n v="0"/>
    <x v="15"/>
    <s v="GLIS------------"/>
    <s v="IR"/>
    <d v="2021-05-06T00:00:00"/>
  </r>
  <r>
    <n v="199"/>
    <x v="1"/>
    <x v="145"/>
    <s v="LIL"/>
    <s v="Normal   "/>
    <n v="2"/>
    <s v="          "/>
    <n v="0"/>
    <n v="0"/>
    <x v="15"/>
    <s v="GLIS------------"/>
    <s v="IR"/>
    <d v="2021-05-06T00:00:00"/>
  </r>
  <r>
    <n v="158"/>
    <x v="1"/>
    <x v="146"/>
    <s v="LIL"/>
    <s v="Normal   "/>
    <n v="2"/>
    <s v="          "/>
    <n v="0"/>
    <n v="0"/>
    <x v="15"/>
    <s v="GLIS------------"/>
    <s v="IR"/>
    <d v="2021-05-06T00:00:00"/>
  </r>
  <r>
    <n v="77"/>
    <x v="1"/>
    <x v="147"/>
    <s v="LIL"/>
    <s v="Normal   "/>
    <n v="2"/>
    <s v="          "/>
    <n v="0"/>
    <n v="0"/>
    <x v="15"/>
    <s v="GLIS------------"/>
    <s v="IR"/>
    <d v="2021-05-06T00:00:00"/>
  </r>
  <r>
    <n v="115"/>
    <x v="1"/>
    <x v="148"/>
    <s v="LIL"/>
    <s v="Normal   "/>
    <n v="2"/>
    <s v="          "/>
    <n v="0"/>
    <n v="0"/>
    <x v="15"/>
    <s v="GLIS------------"/>
    <s v="IR"/>
    <d v="2021-05-06T00:00:00"/>
  </r>
  <r>
    <n v="67"/>
    <x v="1"/>
    <x v="149"/>
    <s v="LIL"/>
    <s v="Normal   "/>
    <n v="2"/>
    <s v="          "/>
    <n v="0"/>
    <n v="0"/>
    <x v="15"/>
    <s v="GLIS------------"/>
    <s v="IR"/>
    <d v="2021-05-06T00:00:00"/>
  </r>
  <r>
    <n v="122"/>
    <x v="1"/>
    <x v="149"/>
    <s v="LIL"/>
    <s v="Normal   "/>
    <n v="2"/>
    <s v="          "/>
    <n v="0"/>
    <n v="0"/>
    <x v="15"/>
    <s v="GLIS------------"/>
    <s v="IR"/>
    <d v="2021-05-06T00:00:00"/>
  </r>
  <r>
    <n v="139"/>
    <x v="1"/>
    <x v="149"/>
    <s v="LIL"/>
    <s v="Normal   "/>
    <n v="2"/>
    <s v="          "/>
    <n v="0"/>
    <n v="0"/>
    <x v="15"/>
    <s v="GLIS------------"/>
    <s v="IR"/>
    <d v="2021-05-06T00:00:00"/>
  </r>
  <r>
    <n v="261"/>
    <x v="1"/>
    <x v="150"/>
    <s v="LIL"/>
    <s v="Normal   "/>
    <n v="2"/>
    <s v="          "/>
    <n v="0"/>
    <n v="0"/>
    <x v="15"/>
    <s v="GLIS------------"/>
    <s v="IR"/>
    <d v="2021-05-06T00:00:00"/>
  </r>
  <r>
    <n v="219"/>
    <x v="1"/>
    <x v="151"/>
    <s v="LIL"/>
    <s v="Normal   "/>
    <n v="2"/>
    <s v="          "/>
    <n v="0"/>
    <n v="0"/>
    <x v="15"/>
    <s v="GLIS------------"/>
    <s v="IR"/>
    <d v="2021-05-06T00:00:00"/>
  </r>
  <r>
    <n v="174"/>
    <x v="1"/>
    <x v="152"/>
    <s v="LIL"/>
    <s v="Normal   "/>
    <n v="2"/>
    <s v="          "/>
    <n v="0"/>
    <n v="0"/>
    <x v="15"/>
    <s v="GLIS------------"/>
    <s v="IR"/>
    <d v="2021-05-06T00:00:00"/>
  </r>
  <r>
    <n v="251"/>
    <x v="1"/>
    <x v="153"/>
    <s v="LIL"/>
    <s v="Normal   "/>
    <n v="2"/>
    <s v="          "/>
    <n v="0"/>
    <n v="0"/>
    <x v="15"/>
    <s v="GLIS------------"/>
    <s v="IR"/>
    <d v="2021-05-06T00:00:00"/>
  </r>
  <r>
    <n v="161"/>
    <x v="1"/>
    <x v="154"/>
    <s v="LIL"/>
    <s v="Normal   "/>
    <n v="2"/>
    <s v="          "/>
    <n v="0"/>
    <n v="0"/>
    <x v="15"/>
    <s v="GLIS------------"/>
    <s v="IR"/>
    <d v="2021-05-06T00:00:00"/>
  </r>
  <r>
    <n v="258"/>
    <x v="1"/>
    <x v="155"/>
    <s v="LIL"/>
    <s v="Normal   "/>
    <n v="2"/>
    <s v="          "/>
    <n v="0"/>
    <n v="0"/>
    <x v="16"/>
    <s v="GLIS------------"/>
    <s v="IR"/>
    <d v="2021-05-06T00:00:00"/>
  </r>
  <r>
    <n v="108"/>
    <x v="0"/>
    <x v="156"/>
    <s v="LIL"/>
    <s v="Normal   "/>
    <n v="2"/>
    <s v="          "/>
    <n v="0"/>
    <n v="0"/>
    <x v="17"/>
    <s v="GLIS------------"/>
    <s v="IR"/>
    <d v="2021-05-06T00:00:00"/>
  </r>
  <r>
    <n v="84"/>
    <x v="1"/>
    <x v="157"/>
    <s v="LIL"/>
    <s v="Normal   "/>
    <n v="2"/>
    <s v="          "/>
    <n v="0"/>
    <n v="0"/>
    <x v="16"/>
    <s v="GLIS------------"/>
    <s v="IR"/>
    <d v="2021-05-06T00:00:00"/>
  </r>
  <r>
    <n v="91"/>
    <x v="1"/>
    <x v="158"/>
    <s v="LIL"/>
    <s v="Normal   "/>
    <n v="2"/>
    <s v="          "/>
    <n v="0"/>
    <n v="0"/>
    <x v="16"/>
    <s v="GLIS------------"/>
    <s v="IR"/>
    <d v="2021-05-06T00:00:00"/>
  </r>
  <r>
    <n v="259"/>
    <x v="1"/>
    <x v="158"/>
    <s v="LIL"/>
    <s v="Normal   "/>
    <n v="2"/>
    <s v="          "/>
    <n v="0"/>
    <n v="0"/>
    <x v="16"/>
    <s v="GLIS------------"/>
    <s v="IR"/>
    <d v="2021-05-06T00:00:00"/>
  </r>
  <r>
    <n v="17"/>
    <x v="1"/>
    <x v="159"/>
    <s v="LIL"/>
    <s v="Normal   "/>
    <n v="2"/>
    <s v="          "/>
    <n v="0"/>
    <n v="0"/>
    <x v="18"/>
    <s v="GLIS------------"/>
    <s v="IR"/>
    <d v="2021-05-06T00:00:00"/>
  </r>
  <r>
    <n v="18"/>
    <x v="1"/>
    <x v="160"/>
    <s v="LIL"/>
    <s v="Normal   "/>
    <n v="2"/>
    <s v="          "/>
    <n v="0"/>
    <n v="0"/>
    <x v="18"/>
    <s v="GLIS------------"/>
    <s v="IR"/>
    <d v="2021-05-06T00:00:00"/>
  </r>
  <r>
    <n v="83"/>
    <x v="1"/>
    <x v="161"/>
    <s v="LIL"/>
    <s v="Normal   "/>
    <n v="2"/>
    <s v="          "/>
    <n v="0"/>
    <n v="0"/>
    <x v="18"/>
    <s v="GLIS------------"/>
    <s v="IR"/>
    <d v="2021-05-06T00:00:00"/>
  </r>
  <r>
    <n v="218"/>
    <x v="1"/>
    <x v="162"/>
    <s v="LIL"/>
    <s v="Normal   "/>
    <n v="2"/>
    <s v="          "/>
    <n v="0"/>
    <n v="0"/>
    <x v="18"/>
    <s v="GLIS------------"/>
    <s v="IR"/>
    <d v="2021-05-06T00:00:00"/>
  </r>
  <r>
    <n v="231"/>
    <x v="1"/>
    <x v="162"/>
    <s v="LIL"/>
    <s v="Normal   "/>
    <n v="2"/>
    <s v="          "/>
    <n v="0"/>
    <n v="0"/>
    <x v="18"/>
    <s v="GLIS------------"/>
    <s v="IR"/>
    <d v="2021-05-06T00:00:00"/>
  </r>
  <r>
    <n v="146"/>
    <x v="1"/>
    <x v="163"/>
    <s v="LIL"/>
    <s v="Normal   "/>
    <n v="2"/>
    <s v="          "/>
    <n v="0"/>
    <n v="0"/>
    <x v="18"/>
    <s v="GLIS------------"/>
    <s v="IR"/>
    <d v="2021-05-06T00:00:00"/>
  </r>
  <r>
    <n v="147"/>
    <x v="1"/>
    <x v="164"/>
    <s v="LIL"/>
    <s v="Normal   "/>
    <n v="2"/>
    <s v="          "/>
    <n v="0"/>
    <n v="0"/>
    <x v="18"/>
    <s v="GLIS------------"/>
    <s v="IR"/>
    <d v="2021-05-06T00:00:00"/>
  </r>
  <r>
    <n v="82"/>
    <x v="1"/>
    <x v="165"/>
    <s v="LIL"/>
    <s v="Normal   "/>
    <n v="2"/>
    <s v="          "/>
    <n v="0"/>
    <n v="0"/>
    <x v="18"/>
    <s v="GLIS------------"/>
    <s v="IR"/>
    <d v="2021-05-06T00:00:00"/>
  </r>
  <r>
    <n v="118"/>
    <x v="1"/>
    <x v="166"/>
    <s v="LIL"/>
    <s v="Normal   "/>
    <n v="2"/>
    <s v="          "/>
    <n v="0"/>
    <n v="0"/>
    <x v="18"/>
    <s v="GLIS------------"/>
    <s v="IR"/>
    <d v="2021-05-06T00:00:00"/>
  </r>
  <r>
    <n v="188"/>
    <x v="1"/>
    <x v="167"/>
    <s v="LIL"/>
    <s v="Normal   "/>
    <n v="2"/>
    <s v="          "/>
    <n v="0"/>
    <n v="0"/>
    <x v="17"/>
    <s v="GLIS------------"/>
    <s v="IR"/>
    <d v="2021-05-06T00:00:00"/>
  </r>
  <r>
    <n v="89"/>
    <x v="1"/>
    <x v="168"/>
    <s v="LIL"/>
    <s v="Normal   "/>
    <n v="2"/>
    <s v="          "/>
    <n v="0"/>
    <n v="0"/>
    <x v="17"/>
    <s v="GLIS------------"/>
    <s v="IR"/>
    <d v="2021-05-06T00:00:00"/>
  </r>
  <r>
    <n v="185"/>
    <x v="1"/>
    <x v="169"/>
    <s v="LIL"/>
    <s v="Normal   "/>
    <n v="2"/>
    <s v="          "/>
    <n v="0"/>
    <n v="0"/>
    <x v="17"/>
    <s v="GLIS------------"/>
    <s v="IR"/>
    <d v="2021-05-06T00:00:00"/>
  </r>
  <r>
    <n v="95"/>
    <x v="1"/>
    <x v="170"/>
    <s v="LIL"/>
    <s v="Normal   "/>
    <n v="2"/>
    <s v="          "/>
    <n v="0"/>
    <n v="0"/>
    <x v="17"/>
    <s v="GLIS------------"/>
    <s v="IR"/>
    <d v="2021-05-06T00:00:00"/>
  </r>
  <r>
    <n v="254"/>
    <x v="1"/>
    <x v="170"/>
    <s v="LIL"/>
    <s v="Normal   "/>
    <n v="2"/>
    <s v="          "/>
    <n v="0"/>
    <n v="0"/>
    <x v="17"/>
    <s v="GLIS------------"/>
    <s v="IR"/>
    <d v="2021-05-06T00:00:00"/>
  </r>
  <r>
    <n v="56"/>
    <x v="1"/>
    <x v="171"/>
    <s v="LIL"/>
    <s v="Normal   "/>
    <n v="2"/>
    <s v="          "/>
    <n v="0"/>
    <n v="0"/>
    <x v="17"/>
    <s v="GLIS------------"/>
    <s v="IR"/>
    <d v="2021-05-06T00:00:00"/>
  </r>
  <r>
    <n v="170"/>
    <x v="1"/>
    <x v="172"/>
    <s v="LIL"/>
    <s v="Normal   "/>
    <n v="2"/>
    <s v="          "/>
    <n v="0"/>
    <n v="0"/>
    <x v="17"/>
    <s v="GLIS------------"/>
    <s v="IR"/>
    <d v="2021-05-06T00:00:00"/>
  </r>
  <r>
    <n v="7"/>
    <x v="1"/>
    <x v="173"/>
    <s v="LIL"/>
    <s v="Normal   "/>
    <n v="2"/>
    <s v="          "/>
    <n v="0"/>
    <n v="0"/>
    <x v="17"/>
    <s v="GLIS------------"/>
    <s v="IR"/>
    <d v="2021-05-06T00:00:00"/>
  </r>
  <r>
    <n v="175"/>
    <x v="1"/>
    <x v="174"/>
    <s v="LIL"/>
    <s v="Normal   "/>
    <n v="2"/>
    <s v="          "/>
    <n v="0"/>
    <n v="0"/>
    <x v="17"/>
    <s v="GLIS------------"/>
    <s v="IR"/>
    <d v="2021-05-06T00:00:00"/>
  </r>
  <r>
    <n v="26"/>
    <x v="1"/>
    <x v="175"/>
    <s v="LIL"/>
    <s v="Normal   "/>
    <n v="2"/>
    <s v="          "/>
    <n v="0"/>
    <n v="0"/>
    <x v="19"/>
    <s v="GLIS------------"/>
    <s v="IR"/>
    <d v="2021-05-06T00:00:00"/>
  </r>
  <r>
    <n v="256"/>
    <x v="1"/>
    <x v="175"/>
    <s v="LIL"/>
    <s v="Normal   "/>
    <n v="2"/>
    <s v="          "/>
    <n v="0"/>
    <n v="0"/>
    <x v="19"/>
    <s v="GLIS------------"/>
    <s v="IR"/>
    <d v="2021-05-06T00:00:00"/>
  </r>
  <r>
    <n v="214"/>
    <x v="1"/>
    <x v="176"/>
    <s v="LIL"/>
    <s v="Normal   "/>
    <n v="2"/>
    <s v="          "/>
    <n v="0"/>
    <n v="0"/>
    <x v="19"/>
    <s v="GLIS------------"/>
    <s v="IR"/>
    <d v="2021-05-06T00:00:00"/>
  </r>
  <r>
    <n v="133"/>
    <x v="1"/>
    <x v="177"/>
    <s v="LIL"/>
    <s v="Normal   "/>
    <n v="2"/>
    <s v="          "/>
    <n v="0"/>
    <n v="0"/>
    <x v="19"/>
    <s v="GLIS------------"/>
    <s v="IR"/>
    <d v="2021-05-06T00:00:00"/>
  </r>
  <r>
    <n v="149"/>
    <x v="0"/>
    <x v="178"/>
    <s v="LIL"/>
    <s v="Normal   "/>
    <n v="2"/>
    <s v="          "/>
    <n v="0"/>
    <n v="0"/>
    <x v="20"/>
    <s v="GLIS------------"/>
    <s v="IR"/>
    <d v="2021-05-06T00:00:00"/>
  </r>
  <r>
    <n v="204"/>
    <x v="1"/>
    <x v="178"/>
    <s v="LIL"/>
    <s v="Normal   "/>
    <n v="2"/>
    <s v="          "/>
    <n v="0"/>
    <n v="0"/>
    <x v="19"/>
    <s v="GLIS------------"/>
    <s v="IR"/>
    <d v="2021-05-06T00:00:00"/>
  </r>
  <r>
    <n v="257"/>
    <x v="1"/>
    <x v="179"/>
    <s v="LIL"/>
    <s v="Normal   "/>
    <n v="2"/>
    <s v="          "/>
    <n v="0"/>
    <n v="0"/>
    <x v="21"/>
    <s v="GLIS------------"/>
    <s v="IR"/>
    <d v="2021-05-06T00:00:00"/>
  </r>
  <r>
    <n v="102"/>
    <x v="1"/>
    <x v="180"/>
    <s v="LIL"/>
    <s v="Normal   "/>
    <n v="2"/>
    <s v="          "/>
    <n v="0"/>
    <n v="0"/>
    <x v="21"/>
    <s v="GLIS------------"/>
    <s v="IR"/>
    <d v="2021-05-06T00:00:00"/>
  </r>
  <r>
    <n v="177"/>
    <x v="1"/>
    <x v="181"/>
    <s v="LIL"/>
    <s v="Normal   "/>
    <n v="2"/>
    <s v="          "/>
    <n v="0"/>
    <n v="0"/>
    <x v="21"/>
    <s v="GLIS------------"/>
    <s v="IR"/>
    <d v="2021-05-06T00:00:00"/>
  </r>
  <r>
    <n v="221"/>
    <x v="1"/>
    <x v="182"/>
    <s v="LIL"/>
    <s v="Normal   "/>
    <n v="2"/>
    <s v="          "/>
    <n v="0"/>
    <n v="0"/>
    <x v="22"/>
    <s v="GLIS------------"/>
    <s v="IR"/>
    <d v="2021-05-06T00:00:00"/>
  </r>
  <r>
    <n v="151"/>
    <x v="1"/>
    <x v="183"/>
    <s v="LIL"/>
    <s v="Normal   "/>
    <n v="2"/>
    <s v="          "/>
    <n v="0"/>
    <n v="0"/>
    <x v="23"/>
    <s v="GLIS------------"/>
    <s v="IR"/>
    <d v="2021-05-06T00:00:00"/>
  </r>
  <r>
    <n v="98"/>
    <x v="1"/>
    <x v="184"/>
    <s v="LIL"/>
    <s v="Normal   "/>
    <n v="2"/>
    <s v="          "/>
    <n v="0"/>
    <n v="0"/>
    <x v="23"/>
    <s v="GLIS------------"/>
    <s v="IR"/>
    <d v="2021-05-06T00:00:00"/>
  </r>
  <r>
    <n v="113"/>
    <x v="1"/>
    <x v="185"/>
    <s v="LIL"/>
    <s v="Normal   "/>
    <n v="2"/>
    <s v="          "/>
    <n v="0"/>
    <n v="0"/>
    <x v="24"/>
    <s v="GLIS------------"/>
    <s v="IR"/>
    <d v="2021-05-06T00:00:00"/>
  </r>
  <r>
    <n v="6"/>
    <x v="1"/>
    <x v="186"/>
    <s v="LIL"/>
    <s v="Normal   "/>
    <n v="2"/>
    <s v="          "/>
    <n v="0"/>
    <n v="0"/>
    <x v="24"/>
    <s v="GLIS------------"/>
    <s v="IR"/>
    <d v="2021-05-06T00:00:00"/>
  </r>
  <r>
    <n v="97"/>
    <x v="1"/>
    <x v="187"/>
    <s v="LIL"/>
    <s v="Normal   "/>
    <n v="2"/>
    <s v="          "/>
    <n v="0"/>
    <n v="0"/>
    <x v="24"/>
    <s v="GLIS------------"/>
    <s v="IR"/>
    <d v="2021-05-06T00:00:00"/>
  </r>
  <r>
    <n v="216"/>
    <x v="1"/>
    <x v="188"/>
    <s v="LIL"/>
    <s v="Normal   "/>
    <n v="2"/>
    <s v="          "/>
    <n v="0"/>
    <n v="0"/>
    <x v="24"/>
    <s v="GLIS------------"/>
    <s v="IR"/>
    <d v="2021-05-06T00:00:00"/>
  </r>
  <r>
    <n v="20"/>
    <x v="1"/>
    <x v="189"/>
    <s v="LIL"/>
    <s v="Normal   "/>
    <n v="2"/>
    <s v="          "/>
    <n v="0"/>
    <n v="0"/>
    <x v="25"/>
    <s v="GLIS------------"/>
    <s v="IR"/>
    <d v="2021-05-06T00:00:00"/>
  </r>
  <r>
    <n v="3"/>
    <x v="1"/>
    <x v="190"/>
    <s v="LIL"/>
    <s v="Normal   "/>
    <n v="2"/>
    <s v="          "/>
    <n v="0"/>
    <n v="0"/>
    <x v="25"/>
    <s v="GLIS------------"/>
    <s v="IR"/>
    <d v="2021-05-06T00:00:00"/>
  </r>
  <r>
    <n v="16"/>
    <x v="1"/>
    <x v="191"/>
    <s v="LIL"/>
    <s v="Normal   "/>
    <n v="2"/>
    <s v="          "/>
    <n v="0"/>
    <n v="0"/>
    <x v="26"/>
    <s v="GLIS------------"/>
    <s v="IR"/>
    <d v="2021-05-06T00:00:00"/>
  </r>
  <r>
    <n v="1"/>
    <x v="1"/>
    <x v="192"/>
    <s v="LIL"/>
    <s v="Normal   "/>
    <n v="1"/>
    <s v="          "/>
    <n v="0"/>
    <n v="0"/>
    <x v="27"/>
    <s v="GLIS------------"/>
    <s v="IR"/>
    <d v="2021-05-06T00:00:00"/>
  </r>
  <r>
    <n v="2"/>
    <x v="1"/>
    <x v="193"/>
    <s v="LIL"/>
    <s v="Normal   "/>
    <n v="1"/>
    <s v="          "/>
    <n v="0"/>
    <n v="0"/>
    <x v="27"/>
    <s v="GLIS------------"/>
    <s v="IR"/>
    <d v="2021-05-06T00:00:00"/>
  </r>
  <r>
    <n v="22"/>
    <x v="1"/>
    <x v="194"/>
    <s v="LIL"/>
    <s v="Normal   "/>
    <n v="2"/>
    <s v="          "/>
    <n v="0"/>
    <n v="0"/>
    <x v="28"/>
    <s v="GLIS------------"/>
    <s v="IR"/>
    <d v="2021-05-0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O32:Q35" firstHeaderRow="0" firstDataRow="1" firstDataCol="1" rowPageCount="1" colPageCount="1"/>
  <pivotFields count="13">
    <pivotField showAll="0"/>
    <pivotField axis="axisRow" showAll="0">
      <items count="5">
        <item x="2"/>
        <item x="0"/>
        <item x="1"/>
        <item x="3"/>
        <item t="default"/>
      </items>
    </pivotField>
    <pivotField axis="axisPage" multipleItemSelectionAllowed="1" showAll="0">
      <items count="19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>
      <items count="30">
        <item x="0"/>
        <item x="2"/>
        <item x="1"/>
        <item x="4"/>
        <item x="3"/>
        <item x="5"/>
        <item x="6"/>
        <item x="7"/>
        <item x="8"/>
        <item x="9"/>
        <item x="10"/>
        <item x="11"/>
        <item x="13"/>
        <item x="12"/>
        <item x="14"/>
        <item x="15"/>
        <item x="16"/>
        <item x="18"/>
        <item x="17"/>
        <item x="19"/>
        <item x="21"/>
        <item x="20"/>
        <item x="22"/>
        <item x="23"/>
        <item x="24"/>
        <item x="25"/>
        <item x="26"/>
        <item x="27"/>
        <item x="28"/>
        <item t="default"/>
      </items>
    </pivotField>
    <pivotField showAll="0"/>
    <pivotField showAll="0"/>
    <pivotField numFmtId="14" showAll="0"/>
  </pivotFields>
  <rowFields count="1">
    <field x="1"/>
  </rowFields>
  <rowItems count="3"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umme von Brutto" fld="9" baseField="0" baseItem="0"/>
    <dataField name="Anzahl von Brutto2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B36"/>
  <sheetViews>
    <sheetView zoomScaleNormal="100" workbookViewId="0">
      <selection activeCell="G2" sqref="G2:H2"/>
    </sheetView>
  </sheetViews>
  <sheetFormatPr baseColWidth="10" defaultColWidth="11.453125" defaultRowHeight="12.5" x14ac:dyDescent="0.25"/>
  <cols>
    <col min="1" max="1" width="11.453125" style="4" customWidth="1"/>
    <col min="2" max="2" width="6.7265625" style="4" customWidth="1"/>
    <col min="3" max="3" width="9.7265625" style="4" customWidth="1"/>
    <col min="4" max="4" width="8.7265625" style="4" customWidth="1"/>
    <col min="5" max="5" width="4.453125" style="4" customWidth="1"/>
    <col min="6" max="6" width="9.7265625" style="4" customWidth="1"/>
    <col min="7" max="7" width="8" style="4" customWidth="1"/>
    <col min="8" max="8" width="3.453125" style="4" customWidth="1"/>
    <col min="9" max="9" width="15.453125" style="4" customWidth="1"/>
    <col min="10" max="10" width="2.26953125" style="4" customWidth="1"/>
    <col min="11" max="11" width="7.7265625" style="4" customWidth="1"/>
    <col min="12" max="12" width="2.26953125" style="4" customWidth="1"/>
    <col min="13" max="13" width="3.26953125" style="4" customWidth="1"/>
    <col min="14" max="14" width="2.453125" style="4" customWidth="1"/>
    <col min="15" max="15" width="3.1796875" style="4" customWidth="1"/>
    <col min="16" max="16" width="7.453125" style="4" customWidth="1"/>
    <col min="17" max="17" width="9.7265625" style="4" customWidth="1"/>
    <col min="18" max="18" width="3.7265625" style="4" customWidth="1"/>
    <col min="19" max="19" width="2.453125" style="4" customWidth="1"/>
    <col min="20" max="20" width="4.453125" style="4" customWidth="1"/>
    <col min="21" max="21" width="9.1796875" style="4" customWidth="1"/>
    <col min="22" max="22" width="7" style="4" customWidth="1"/>
    <col min="23" max="23" width="8.7265625" style="4" customWidth="1"/>
    <col min="24" max="16384" width="11.453125" style="4"/>
  </cols>
  <sheetData>
    <row r="1" spans="1:28" ht="15" customHeight="1" thickBot="1" x14ac:dyDescent="0.35">
      <c r="A1" s="1" t="s">
        <v>109</v>
      </c>
      <c r="B1" s="1"/>
      <c r="C1" s="185" t="s">
        <v>110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2"/>
      <c r="T1" s="2"/>
      <c r="U1" s="3"/>
      <c r="V1" s="186"/>
      <c r="W1" s="187"/>
      <c r="X1" s="168"/>
      <c r="Y1" s="168"/>
      <c r="Z1" s="168"/>
      <c r="AA1" s="168"/>
      <c r="AB1" s="168"/>
    </row>
    <row r="2" spans="1:28" s="7" customFormat="1" ht="20.149999999999999" customHeight="1" thickBot="1" x14ac:dyDescent="0.3">
      <c r="A2" s="5" t="s">
        <v>111</v>
      </c>
      <c r="B2" s="19"/>
      <c r="C2" s="31" t="s">
        <v>112</v>
      </c>
      <c r="D2" s="19"/>
      <c r="E2" s="19"/>
      <c r="F2" s="20"/>
      <c r="G2" s="188" t="s">
        <v>2</v>
      </c>
      <c r="H2" s="189"/>
      <c r="I2" s="82" t="s">
        <v>113</v>
      </c>
      <c r="J2" s="20"/>
      <c r="K2" s="188" t="s">
        <v>114</v>
      </c>
      <c r="L2" s="190"/>
      <c r="M2" s="191">
        <v>1</v>
      </c>
      <c r="N2" s="192"/>
      <c r="O2" s="188" t="s">
        <v>4</v>
      </c>
      <c r="P2" s="190"/>
      <c r="Q2" s="32" t="s">
        <v>115</v>
      </c>
      <c r="R2" s="188" t="s">
        <v>6</v>
      </c>
      <c r="S2" s="193"/>
      <c r="T2" s="193"/>
      <c r="U2" s="33" t="s">
        <v>116</v>
      </c>
      <c r="V2" s="166"/>
      <c r="W2" s="18"/>
      <c r="X2" s="6"/>
    </row>
    <row r="3" spans="1:28" ht="20.149999999999999" customHeight="1" thickBot="1" x14ac:dyDescent="0.3">
      <c r="A3" s="5" t="s">
        <v>117</v>
      </c>
      <c r="B3" s="201" t="s">
        <v>118</v>
      </c>
      <c r="C3" s="201"/>
      <c r="D3" s="201"/>
      <c r="E3" s="201"/>
      <c r="F3" s="204"/>
      <c r="G3" s="205" t="s">
        <v>119</v>
      </c>
      <c r="H3" s="206"/>
      <c r="I3" s="201" t="s">
        <v>120</v>
      </c>
      <c r="J3" s="202"/>
      <c r="K3" s="202"/>
      <c r="L3" s="202"/>
      <c r="M3" s="202"/>
      <c r="N3" s="203"/>
      <c r="O3" s="111" t="s">
        <v>121</v>
      </c>
      <c r="P3" s="12"/>
      <c r="Q3" s="34">
        <v>36</v>
      </c>
      <c r="R3" s="199"/>
      <c r="S3" s="199"/>
      <c r="T3" s="199"/>
      <c r="U3" s="199"/>
      <c r="V3" s="199"/>
      <c r="W3" s="200"/>
      <c r="X3" s="8"/>
      <c r="Y3" s="8"/>
      <c r="Z3" s="8"/>
      <c r="AA3" s="8"/>
      <c r="AB3" s="8"/>
    </row>
    <row r="4" spans="1:28" ht="20.149999999999999" customHeight="1" thickBot="1" x14ac:dyDescent="0.3">
      <c r="A4" s="197" t="s">
        <v>122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98"/>
      <c r="S4" s="198"/>
      <c r="T4" s="198"/>
      <c r="U4" s="199"/>
      <c r="V4" s="199"/>
      <c r="W4" s="200"/>
      <c r="X4" s="8"/>
      <c r="Y4" s="8"/>
      <c r="Z4" s="8"/>
      <c r="AA4" s="8"/>
      <c r="AB4" s="8"/>
    </row>
    <row r="5" spans="1:28" s="10" customFormat="1" ht="15" customHeight="1" x14ac:dyDescent="0.3">
      <c r="A5" s="163" t="s">
        <v>123</v>
      </c>
      <c r="B5" s="9"/>
      <c r="C5" s="9"/>
      <c r="D5" s="164"/>
      <c r="E5" s="164"/>
      <c r="F5" s="164"/>
      <c r="G5" s="164"/>
      <c r="H5" s="164"/>
      <c r="I5" s="164"/>
      <c r="J5" s="164"/>
      <c r="K5" s="9"/>
      <c r="L5" s="9"/>
      <c r="M5" s="164"/>
      <c r="N5" s="165"/>
      <c r="O5" s="194" t="s">
        <v>124</v>
      </c>
      <c r="P5" s="195"/>
      <c r="Q5" s="195"/>
      <c r="R5" s="195"/>
      <c r="S5" s="195"/>
      <c r="T5" s="195"/>
      <c r="U5" s="195"/>
      <c r="V5" s="195"/>
      <c r="W5" s="196"/>
    </row>
    <row r="6" spans="1:28" s="10" customFormat="1" ht="15" customHeight="1" x14ac:dyDescent="0.25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9"/>
      <c r="O6" s="214" t="s">
        <v>125</v>
      </c>
      <c r="P6" s="215"/>
      <c r="Q6" s="215"/>
      <c r="R6" s="215"/>
      <c r="S6" s="215"/>
      <c r="T6" s="215"/>
      <c r="U6" s="215"/>
      <c r="V6" s="215"/>
      <c r="W6" s="216"/>
    </row>
    <row r="7" spans="1:28" x14ac:dyDescent="0.25">
      <c r="A7" s="210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9"/>
      <c r="O7" s="214"/>
      <c r="P7" s="215"/>
      <c r="Q7" s="215"/>
      <c r="R7" s="215"/>
      <c r="S7" s="215"/>
      <c r="T7" s="215"/>
      <c r="U7" s="215"/>
      <c r="V7" s="215"/>
      <c r="W7" s="216"/>
      <c r="X7" s="168"/>
      <c r="Y7" s="168"/>
      <c r="Z7" s="168"/>
      <c r="AA7" s="168"/>
      <c r="AB7" s="168"/>
    </row>
    <row r="8" spans="1:28" ht="14.15" customHeight="1" thickBot="1" x14ac:dyDescent="0.3">
      <c r="A8" s="210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9"/>
      <c r="O8" s="214"/>
      <c r="P8" s="215"/>
      <c r="Q8" s="215"/>
      <c r="R8" s="215"/>
      <c r="S8" s="215"/>
      <c r="T8" s="215"/>
      <c r="U8" s="215"/>
      <c r="V8" s="215"/>
      <c r="W8" s="216"/>
      <c r="X8" s="168"/>
      <c r="Y8" s="168"/>
      <c r="Z8" s="168"/>
      <c r="AA8" s="168"/>
      <c r="AB8" s="168"/>
    </row>
    <row r="9" spans="1:28" ht="14.15" customHeight="1" x14ac:dyDescent="0.3">
      <c r="A9" s="210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9"/>
      <c r="O9" s="217" t="s">
        <v>126</v>
      </c>
      <c r="P9" s="218"/>
      <c r="Q9" s="218"/>
      <c r="R9" s="218"/>
      <c r="S9" s="218"/>
      <c r="T9" s="218"/>
      <c r="U9" s="218"/>
      <c r="V9" s="218"/>
      <c r="W9" s="219"/>
      <c r="X9" s="168"/>
      <c r="Y9" s="168"/>
      <c r="Z9" s="168"/>
      <c r="AA9" s="168"/>
      <c r="AB9" s="168"/>
    </row>
    <row r="10" spans="1:28" ht="14.15" customHeight="1" x14ac:dyDescent="0.25">
      <c r="A10" s="210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9"/>
      <c r="O10" s="214"/>
      <c r="P10" s="215"/>
      <c r="Q10" s="215"/>
      <c r="R10" s="215"/>
      <c r="S10" s="215"/>
      <c r="T10" s="215"/>
      <c r="U10" s="215"/>
      <c r="V10" s="215"/>
      <c r="W10" s="216"/>
      <c r="X10" s="168"/>
      <c r="Y10" s="168"/>
      <c r="Z10" s="168"/>
      <c r="AA10" s="168"/>
      <c r="AB10" s="168"/>
    </row>
    <row r="11" spans="1:28" ht="14.15" customHeight="1" x14ac:dyDescent="0.25">
      <c r="A11" s="210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9"/>
      <c r="O11" s="214"/>
      <c r="P11" s="215"/>
      <c r="Q11" s="215"/>
      <c r="R11" s="215"/>
      <c r="S11" s="215"/>
      <c r="T11" s="215"/>
      <c r="U11" s="215"/>
      <c r="V11" s="215"/>
      <c r="W11" s="216"/>
      <c r="X11" s="168"/>
      <c r="Y11" s="168"/>
      <c r="Z11" s="168"/>
      <c r="AA11" s="168"/>
      <c r="AB11" s="168"/>
    </row>
    <row r="12" spans="1:28" ht="14.15" customHeight="1" x14ac:dyDescent="0.25">
      <c r="A12" s="210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9"/>
      <c r="O12" s="214"/>
      <c r="P12" s="215"/>
      <c r="Q12" s="215"/>
      <c r="R12" s="215"/>
      <c r="S12" s="215"/>
      <c r="T12" s="215"/>
      <c r="U12" s="215"/>
      <c r="V12" s="215"/>
      <c r="W12" s="216"/>
      <c r="X12" s="168"/>
      <c r="Y12" s="168"/>
      <c r="Z12" s="168"/>
      <c r="AA12" s="168"/>
      <c r="AB12" s="168"/>
    </row>
    <row r="13" spans="1:28" ht="13.5" customHeight="1" thickBot="1" x14ac:dyDescent="0.3">
      <c r="A13" s="210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9"/>
      <c r="O13" s="214"/>
      <c r="P13" s="215"/>
      <c r="Q13" s="215"/>
      <c r="R13" s="215"/>
      <c r="S13" s="215"/>
      <c r="T13" s="215"/>
      <c r="U13" s="215"/>
      <c r="V13" s="215"/>
      <c r="W13" s="216"/>
      <c r="X13" s="168"/>
      <c r="Y13" s="168"/>
      <c r="Z13" s="168"/>
      <c r="AA13" s="168"/>
      <c r="AB13" s="168"/>
    </row>
    <row r="14" spans="1:28" ht="13.5" customHeight="1" x14ac:dyDescent="0.3">
      <c r="A14" s="210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9"/>
      <c r="O14" s="217" t="s">
        <v>127</v>
      </c>
      <c r="P14" s="218"/>
      <c r="Q14" s="218"/>
      <c r="R14" s="218"/>
      <c r="S14" s="218"/>
      <c r="T14" s="218"/>
      <c r="U14" s="218"/>
      <c r="V14" s="218"/>
      <c r="W14" s="219"/>
      <c r="X14" s="168"/>
      <c r="Y14" s="168"/>
      <c r="Z14" s="168"/>
      <c r="AA14" s="168"/>
      <c r="AB14" s="168"/>
    </row>
    <row r="15" spans="1:28" ht="13.5" customHeight="1" x14ac:dyDescent="0.25">
      <c r="A15" s="210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9"/>
      <c r="O15" s="214" t="s">
        <v>128</v>
      </c>
      <c r="P15" s="215"/>
      <c r="Q15" s="215"/>
      <c r="R15" s="215"/>
      <c r="S15" s="215"/>
      <c r="T15" s="215"/>
      <c r="U15" s="215"/>
      <c r="V15" s="215"/>
      <c r="W15" s="216"/>
      <c r="X15" s="168"/>
      <c r="Y15" s="168"/>
      <c r="Z15" s="168"/>
      <c r="AA15" s="168"/>
      <c r="AB15" s="168"/>
    </row>
    <row r="16" spans="1:28" ht="14.15" customHeight="1" x14ac:dyDescent="0.25">
      <c r="A16" s="210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9"/>
      <c r="O16" s="214"/>
      <c r="P16" s="215"/>
      <c r="Q16" s="215"/>
      <c r="R16" s="215"/>
      <c r="S16" s="215"/>
      <c r="T16" s="215"/>
      <c r="U16" s="215"/>
      <c r="V16" s="215"/>
      <c r="W16" s="216"/>
      <c r="X16" s="168"/>
      <c r="Y16" s="168"/>
      <c r="Z16" s="168"/>
      <c r="AA16" s="168"/>
      <c r="AB16" s="168"/>
    </row>
    <row r="17" spans="1:23" ht="14.15" customHeight="1" x14ac:dyDescent="0.25">
      <c r="A17" s="210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9"/>
      <c r="O17" s="214"/>
      <c r="P17" s="215"/>
      <c r="Q17" s="215"/>
      <c r="R17" s="215"/>
      <c r="S17" s="215"/>
      <c r="T17" s="215"/>
      <c r="U17" s="215"/>
      <c r="V17" s="215"/>
      <c r="W17" s="216"/>
    </row>
    <row r="18" spans="1:23" ht="14.15" customHeight="1" x14ac:dyDescent="0.25">
      <c r="A18" s="210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9"/>
      <c r="O18" s="214"/>
      <c r="P18" s="215"/>
      <c r="Q18" s="215"/>
      <c r="R18" s="215"/>
      <c r="S18" s="215"/>
      <c r="T18" s="215"/>
      <c r="U18" s="215"/>
      <c r="V18" s="215"/>
      <c r="W18" s="216"/>
    </row>
    <row r="19" spans="1:23" ht="14.15" customHeight="1" x14ac:dyDescent="0.25">
      <c r="A19" s="210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9"/>
      <c r="O19" s="214"/>
      <c r="P19" s="215"/>
      <c r="Q19" s="215"/>
      <c r="R19" s="215"/>
      <c r="S19" s="215"/>
      <c r="T19" s="215"/>
      <c r="U19" s="215"/>
      <c r="V19" s="215"/>
      <c r="W19" s="216"/>
    </row>
    <row r="20" spans="1:23" ht="14.15" customHeight="1" x14ac:dyDescent="0.25">
      <c r="A20" s="210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9"/>
      <c r="O20" s="214"/>
      <c r="P20" s="215"/>
      <c r="Q20" s="215"/>
      <c r="R20" s="215"/>
      <c r="S20" s="215"/>
      <c r="T20" s="215"/>
      <c r="U20" s="215"/>
      <c r="V20" s="215"/>
      <c r="W20" s="216"/>
    </row>
    <row r="21" spans="1:23" ht="14.15" customHeight="1" thickBot="1" x14ac:dyDescent="0.3">
      <c r="A21" s="210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9"/>
      <c r="O21" s="214"/>
      <c r="P21" s="215"/>
      <c r="Q21" s="215"/>
      <c r="R21" s="215"/>
      <c r="S21" s="215"/>
      <c r="T21" s="215"/>
      <c r="U21" s="215"/>
      <c r="V21" s="215"/>
      <c r="W21" s="216"/>
    </row>
    <row r="22" spans="1:23" ht="14.15" customHeight="1" x14ac:dyDescent="0.25">
      <c r="A22" s="210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9"/>
      <c r="O22" s="226" t="s">
        <v>129</v>
      </c>
      <c r="P22" s="227"/>
      <c r="Q22" s="227"/>
      <c r="R22" s="227"/>
      <c r="S22" s="227"/>
      <c r="T22" s="227"/>
      <c r="U22" s="227"/>
      <c r="V22" s="227"/>
      <c r="W22" s="228"/>
    </row>
    <row r="23" spans="1:23" ht="23.25" customHeight="1" x14ac:dyDescent="0.25">
      <c r="A23" s="210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9"/>
      <c r="O23" s="229"/>
      <c r="P23" s="230"/>
      <c r="Q23" s="230"/>
      <c r="R23" s="230"/>
      <c r="S23" s="230"/>
      <c r="T23" s="230"/>
      <c r="U23" s="230"/>
      <c r="V23" s="230"/>
      <c r="W23" s="231"/>
    </row>
    <row r="24" spans="1:23" ht="14.15" customHeight="1" x14ac:dyDescent="0.25">
      <c r="A24" s="210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  <c r="O24" s="220"/>
      <c r="P24" s="221"/>
      <c r="Q24" s="221"/>
      <c r="R24" s="221"/>
      <c r="S24" s="221"/>
      <c r="T24" s="221"/>
      <c r="U24" s="221"/>
      <c r="V24" s="221"/>
      <c r="W24" s="222"/>
    </row>
    <row r="25" spans="1:23" ht="25" customHeight="1" x14ac:dyDescent="0.25">
      <c r="A25" s="210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9"/>
      <c r="O25" s="220"/>
      <c r="P25" s="221"/>
      <c r="Q25" s="221"/>
      <c r="R25" s="221"/>
      <c r="S25" s="221"/>
      <c r="T25" s="221"/>
      <c r="U25" s="221"/>
      <c r="V25" s="221"/>
      <c r="W25" s="222"/>
    </row>
    <row r="26" spans="1:23" ht="14.15" customHeight="1" x14ac:dyDescent="0.25">
      <c r="A26" s="210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9"/>
      <c r="O26" s="220"/>
      <c r="P26" s="221"/>
      <c r="Q26" s="221"/>
      <c r="R26" s="221"/>
      <c r="S26" s="221"/>
      <c r="T26" s="221"/>
      <c r="U26" s="221"/>
      <c r="V26" s="221"/>
      <c r="W26" s="222"/>
    </row>
    <row r="27" spans="1:23" ht="14.15" customHeight="1" x14ac:dyDescent="0.25">
      <c r="A27" s="210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9"/>
      <c r="O27" s="220"/>
      <c r="P27" s="221"/>
      <c r="Q27" s="221"/>
      <c r="R27" s="221"/>
      <c r="S27" s="221"/>
      <c r="T27" s="221"/>
      <c r="U27" s="221"/>
      <c r="V27" s="221"/>
      <c r="W27" s="222"/>
    </row>
    <row r="28" spans="1:23" ht="14.15" customHeight="1" x14ac:dyDescent="0.25">
      <c r="A28" s="210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9"/>
      <c r="O28" s="220"/>
      <c r="P28" s="221"/>
      <c r="Q28" s="221"/>
      <c r="R28" s="221"/>
      <c r="S28" s="221"/>
      <c r="T28" s="221"/>
      <c r="U28" s="221"/>
      <c r="V28" s="221"/>
      <c r="W28" s="222"/>
    </row>
    <row r="29" spans="1:23" ht="14.15" customHeight="1" x14ac:dyDescent="0.25">
      <c r="A29" s="210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9"/>
      <c r="O29" s="220"/>
      <c r="P29" s="221"/>
      <c r="Q29" s="221"/>
      <c r="R29" s="221"/>
      <c r="S29" s="221"/>
      <c r="T29" s="221"/>
      <c r="U29" s="221"/>
      <c r="V29" s="221"/>
      <c r="W29" s="222"/>
    </row>
    <row r="30" spans="1:23" ht="14.15" customHeight="1" x14ac:dyDescent="0.25">
      <c r="A30" s="210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9"/>
      <c r="O30" s="214"/>
      <c r="P30" s="215"/>
      <c r="Q30" s="215"/>
      <c r="R30" s="215"/>
      <c r="S30" s="215"/>
      <c r="T30" s="215"/>
      <c r="U30" s="215"/>
      <c r="V30" s="215"/>
      <c r="W30" s="216"/>
    </row>
    <row r="31" spans="1:23" ht="14.15" customHeight="1" x14ac:dyDescent="0.25">
      <c r="A31" s="210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9"/>
      <c r="O31" s="214"/>
      <c r="P31" s="215"/>
      <c r="Q31" s="215"/>
      <c r="R31" s="215"/>
      <c r="S31" s="215"/>
      <c r="T31" s="215"/>
      <c r="U31" s="215"/>
      <c r="V31" s="215"/>
      <c r="W31" s="216"/>
    </row>
    <row r="32" spans="1:23" ht="14.15" customHeight="1" x14ac:dyDescent="0.25">
      <c r="A32" s="210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9"/>
      <c r="O32" s="214"/>
      <c r="P32" s="215"/>
      <c r="Q32" s="215"/>
      <c r="R32" s="215"/>
      <c r="S32" s="215"/>
      <c r="T32" s="215"/>
      <c r="U32" s="215"/>
      <c r="V32" s="215"/>
      <c r="W32" s="216"/>
    </row>
    <row r="33" spans="1:23" ht="14.15" customHeight="1" x14ac:dyDescent="0.25">
      <c r="A33" s="210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9"/>
      <c r="O33" s="214"/>
      <c r="P33" s="215"/>
      <c r="Q33" s="215"/>
      <c r="R33" s="215"/>
      <c r="S33" s="215"/>
      <c r="T33" s="215"/>
      <c r="U33" s="215"/>
      <c r="V33" s="215"/>
      <c r="W33" s="216"/>
    </row>
    <row r="34" spans="1:23" ht="14.15" customHeight="1" x14ac:dyDescent="0.25">
      <c r="A34" s="210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9"/>
      <c r="O34" s="214"/>
      <c r="P34" s="215"/>
      <c r="Q34" s="215"/>
      <c r="R34" s="215"/>
      <c r="S34" s="215"/>
      <c r="T34" s="215"/>
      <c r="U34" s="215"/>
      <c r="V34" s="215"/>
      <c r="W34" s="216"/>
    </row>
    <row r="35" spans="1:23" ht="14.15" customHeight="1" x14ac:dyDescent="0.25">
      <c r="A35" s="210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9"/>
      <c r="O35" s="214"/>
      <c r="P35" s="215"/>
      <c r="Q35" s="215"/>
      <c r="R35" s="215"/>
      <c r="S35" s="215"/>
      <c r="T35" s="215"/>
      <c r="U35" s="215"/>
      <c r="V35" s="215"/>
      <c r="W35" s="216"/>
    </row>
    <row r="36" spans="1:23" ht="14.15" customHeight="1" thickBot="1" x14ac:dyDescent="0.3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3"/>
      <c r="O36" s="223"/>
      <c r="P36" s="224"/>
      <c r="Q36" s="224"/>
      <c r="R36" s="224"/>
      <c r="S36" s="224"/>
      <c r="T36" s="224"/>
      <c r="U36" s="224"/>
      <c r="V36" s="224"/>
      <c r="W36" s="225"/>
    </row>
  </sheetData>
  <mergeCells count="24">
    <mergeCell ref="A6:N36"/>
    <mergeCell ref="O6:W8"/>
    <mergeCell ref="O9:W9"/>
    <mergeCell ref="O10:W13"/>
    <mergeCell ref="O14:W14"/>
    <mergeCell ref="O24:W29"/>
    <mergeCell ref="O30:W36"/>
    <mergeCell ref="O22:W23"/>
    <mergeCell ref="O15:W21"/>
    <mergeCell ref="O5:W5"/>
    <mergeCell ref="A4:Q4"/>
    <mergeCell ref="R4:T4"/>
    <mergeCell ref="U4:W4"/>
    <mergeCell ref="I3:N3"/>
    <mergeCell ref="R3:W3"/>
    <mergeCell ref="B3:F3"/>
    <mergeCell ref="G3:H3"/>
    <mergeCell ref="C1:R1"/>
    <mergeCell ref="V1:W1"/>
    <mergeCell ref="G2:H2"/>
    <mergeCell ref="K2:L2"/>
    <mergeCell ref="M2:N2"/>
    <mergeCell ref="O2:P2"/>
    <mergeCell ref="R2:T2"/>
  </mergeCells>
  <phoneticPr fontId="7" type="noConversion"/>
  <printOptions horizontalCentered="1"/>
  <pageMargins left="0.43" right="0.37" top="0.56999999999999995" bottom="0.28000000000000003" header="0.35433070866141736" footer="0.3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K19"/>
  <sheetViews>
    <sheetView topLeftCell="A7" zoomScale="120" zoomScaleNormal="120" zoomScaleSheetLayoutView="85" workbookViewId="0">
      <selection activeCell="B2" sqref="B2"/>
    </sheetView>
  </sheetViews>
  <sheetFormatPr baseColWidth="10" defaultColWidth="9.1796875" defaultRowHeight="12.5" x14ac:dyDescent="0.25"/>
  <cols>
    <col min="1" max="1" width="18.26953125" customWidth="1"/>
    <col min="2" max="4" width="24.7265625" customWidth="1"/>
    <col min="5" max="7" width="5.7265625" style="4" customWidth="1"/>
    <col min="8" max="9" width="16.7265625" style="4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50" t="s">
        <v>0</v>
      </c>
      <c r="B1" s="51"/>
      <c r="C1" s="51"/>
      <c r="D1" s="52" t="s">
        <v>1</v>
      </c>
      <c r="E1" s="52"/>
      <c r="F1" s="52"/>
      <c r="G1" s="52"/>
      <c r="H1" s="53"/>
      <c r="I1" s="54" t="s">
        <v>2</v>
      </c>
      <c r="J1" s="236" t="s">
        <v>113</v>
      </c>
      <c r="K1" s="236"/>
    </row>
    <row r="2" spans="1:11" ht="15" customHeight="1" x14ac:dyDescent="0.3">
      <c r="A2" s="55" t="s">
        <v>3</v>
      </c>
      <c r="B2" s="61" t="s">
        <v>204</v>
      </c>
      <c r="C2" s="61"/>
      <c r="D2" s="56"/>
      <c r="E2" s="57"/>
      <c r="F2" s="239" t="s">
        <v>4</v>
      </c>
      <c r="G2" s="240"/>
      <c r="H2" s="113" t="s">
        <v>115</v>
      </c>
      <c r="I2" s="112" t="s">
        <v>6</v>
      </c>
      <c r="J2" s="237" t="s">
        <v>116</v>
      </c>
      <c r="K2" s="238"/>
    </row>
    <row r="3" spans="1:11" ht="14" x14ac:dyDescent="0.3">
      <c r="A3" s="59" t="s">
        <v>8</v>
      </c>
      <c r="B3" s="60"/>
      <c r="C3" s="241" t="s">
        <v>130</v>
      </c>
      <c r="D3" s="241"/>
      <c r="E3" s="241"/>
      <c r="F3" s="241"/>
      <c r="G3" s="241"/>
      <c r="H3" s="241"/>
      <c r="I3" s="241"/>
      <c r="J3" s="241"/>
      <c r="K3" s="242"/>
    </row>
    <row r="4" spans="1:11" ht="29.25" customHeight="1" x14ac:dyDescent="0.3">
      <c r="A4" s="160" t="s">
        <v>10</v>
      </c>
      <c r="B4" s="161"/>
      <c r="C4" s="243" t="s">
        <v>131</v>
      </c>
      <c r="D4" s="243"/>
      <c r="E4" s="243"/>
      <c r="F4" s="243"/>
      <c r="G4" s="243"/>
      <c r="H4" s="243"/>
      <c r="I4" s="243"/>
      <c r="J4" s="243"/>
      <c r="K4" s="244"/>
    </row>
    <row r="5" spans="1:11" ht="14" x14ac:dyDescent="0.3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4"/>
    </row>
    <row r="6" spans="1:11" ht="26" x14ac:dyDescent="0.25">
      <c r="A6" s="58" t="s">
        <v>12</v>
      </c>
      <c r="B6" s="16"/>
      <c r="C6" s="16"/>
      <c r="D6" s="16"/>
      <c r="E6" s="250" t="s">
        <v>13</v>
      </c>
      <c r="F6" s="250"/>
      <c r="G6" s="169"/>
      <c r="H6" s="8"/>
      <c r="I6" s="8"/>
      <c r="J6" s="16"/>
      <c r="K6" s="68" t="s">
        <v>14</v>
      </c>
    </row>
    <row r="7" spans="1:11" ht="46.5" customHeight="1" x14ac:dyDescent="0.25">
      <c r="A7" s="29" t="s">
        <v>15</v>
      </c>
      <c r="B7" s="17" t="s">
        <v>16</v>
      </c>
      <c r="C7" s="17" t="s">
        <v>132</v>
      </c>
      <c r="D7" s="158" t="s">
        <v>18</v>
      </c>
      <c r="E7" s="250"/>
      <c r="F7" s="250"/>
      <c r="G7" s="65" t="s">
        <v>19</v>
      </c>
      <c r="H7" s="248" t="s">
        <v>20</v>
      </c>
      <c r="I7" s="249"/>
      <c r="J7" s="64" t="s">
        <v>133</v>
      </c>
      <c r="K7" s="69"/>
    </row>
    <row r="8" spans="1:11" ht="60" customHeight="1" x14ac:dyDescent="0.25">
      <c r="A8" s="37" t="s">
        <v>23</v>
      </c>
      <c r="B8" s="38" t="s">
        <v>24</v>
      </c>
      <c r="C8" s="38" t="s">
        <v>134</v>
      </c>
      <c r="D8" s="42" t="s">
        <v>73</v>
      </c>
      <c r="E8" s="251"/>
      <c r="F8" s="252"/>
      <c r="G8" s="66"/>
      <c r="H8" s="235"/>
      <c r="I8" s="235"/>
      <c r="J8" s="39"/>
      <c r="K8" s="153" t="s">
        <v>74</v>
      </c>
    </row>
    <row r="9" spans="1:11" ht="60" customHeight="1" x14ac:dyDescent="0.25">
      <c r="A9" s="40" t="s">
        <v>26</v>
      </c>
      <c r="B9" s="41" t="s">
        <v>27</v>
      </c>
      <c r="C9" s="41" t="s">
        <v>135</v>
      </c>
      <c r="D9" s="42" t="str">
        <f>D10</f>
        <v>- Einzelbäume vorhanden
- Schlussgrad locker - aufgelöst</v>
      </c>
      <c r="E9" s="46"/>
      <c r="F9" s="47"/>
      <c r="G9" s="67"/>
      <c r="H9" s="235" t="s">
        <v>136</v>
      </c>
      <c r="I9" s="235"/>
      <c r="J9" s="43"/>
      <c r="K9" s="153" t="s">
        <v>79</v>
      </c>
    </row>
    <row r="10" spans="1:11" ht="120" x14ac:dyDescent="0.25">
      <c r="A10" s="44" t="s">
        <v>31</v>
      </c>
      <c r="B10" s="41" t="s">
        <v>32</v>
      </c>
      <c r="C10" s="41" t="s">
        <v>137</v>
      </c>
      <c r="D10" s="152" t="s">
        <v>84</v>
      </c>
      <c r="E10" s="46"/>
      <c r="F10" s="47"/>
      <c r="G10" s="67"/>
      <c r="H10" s="235"/>
      <c r="I10" s="235"/>
      <c r="J10" s="43"/>
      <c r="K10" s="153" t="s">
        <v>85</v>
      </c>
    </row>
    <row r="11" spans="1:11" s="10" customFormat="1" ht="71.25" customHeight="1" x14ac:dyDescent="0.25">
      <c r="A11" s="44" t="s">
        <v>36</v>
      </c>
      <c r="B11" s="38" t="s">
        <v>37</v>
      </c>
      <c r="C11" s="38" t="s">
        <v>138</v>
      </c>
      <c r="D11" s="152" t="s">
        <v>91</v>
      </c>
      <c r="E11" s="48"/>
      <c r="F11" s="49"/>
      <c r="G11" s="67"/>
      <c r="H11" s="235"/>
      <c r="I11" s="235"/>
      <c r="J11" s="43"/>
      <c r="K11" s="153" t="s">
        <v>92</v>
      </c>
    </row>
    <row r="12" spans="1:11" ht="60" customHeight="1" x14ac:dyDescent="0.25">
      <c r="A12" s="44" t="s">
        <v>40</v>
      </c>
      <c r="B12" s="38" t="s">
        <v>41</v>
      </c>
      <c r="C12" s="38" t="s">
        <v>139</v>
      </c>
      <c r="D12" s="152" t="s">
        <v>42</v>
      </c>
      <c r="E12" s="46"/>
      <c r="F12" s="47"/>
      <c r="G12" s="67"/>
      <c r="H12" s="235"/>
      <c r="I12" s="235"/>
      <c r="J12" s="43"/>
      <c r="K12" s="153" t="s">
        <v>140</v>
      </c>
    </row>
    <row r="13" spans="1:11" ht="60" customHeight="1" x14ac:dyDescent="0.25">
      <c r="A13" s="44" t="s">
        <v>43</v>
      </c>
      <c r="B13" s="41" t="s">
        <v>44</v>
      </c>
      <c r="C13" s="41" t="s">
        <v>141</v>
      </c>
      <c r="D13" s="152" t="s">
        <v>99</v>
      </c>
      <c r="E13" s="46" t="s">
        <v>46</v>
      </c>
      <c r="F13" s="47"/>
      <c r="G13" s="67"/>
      <c r="H13" s="235"/>
      <c r="I13" s="235"/>
      <c r="J13" s="43"/>
      <c r="K13" s="153" t="s">
        <v>140</v>
      </c>
    </row>
    <row r="14" spans="1:11" ht="60" customHeight="1" x14ac:dyDescent="0.25">
      <c r="A14" s="44" t="s">
        <v>49</v>
      </c>
      <c r="B14" s="41" t="s">
        <v>50</v>
      </c>
      <c r="C14" s="41" t="s">
        <v>142</v>
      </c>
      <c r="D14" s="152" t="s">
        <v>104</v>
      </c>
      <c r="E14" s="46"/>
      <c r="F14" s="47"/>
      <c r="G14" s="67"/>
      <c r="H14" s="235"/>
      <c r="I14" s="235"/>
      <c r="J14" s="45"/>
      <c r="K14" s="153" t="s">
        <v>140</v>
      </c>
    </row>
    <row r="15" spans="1:11" ht="10.5" customHeight="1" x14ac:dyDescent="0.25">
      <c r="A15" s="16"/>
      <c r="B15" s="16"/>
      <c r="C15" s="16"/>
      <c r="D15" s="167" t="s">
        <v>54</v>
      </c>
      <c r="E15" s="36" t="s">
        <v>55</v>
      </c>
      <c r="F15" s="36"/>
      <c r="G15" s="36"/>
      <c r="H15" s="36"/>
      <c r="I15" s="36"/>
      <c r="J15" s="16"/>
      <c r="K15" s="16"/>
    </row>
    <row r="16" spans="1:11" ht="14" x14ac:dyDescent="0.3">
      <c r="A16" s="62" t="s">
        <v>56</v>
      </c>
      <c r="B16" s="63"/>
      <c r="C16" s="83"/>
      <c r="D16" s="80" t="s">
        <v>143</v>
      </c>
      <c r="E16" s="8"/>
      <c r="F16" s="8"/>
      <c r="G16" s="8"/>
      <c r="H16" s="8"/>
      <c r="I16" s="245" t="s">
        <v>58</v>
      </c>
      <c r="J16" s="246"/>
      <c r="K16" s="247"/>
    </row>
    <row r="17" spans="2:9" x14ac:dyDescent="0.25">
      <c r="E17"/>
      <c r="F17"/>
      <c r="G17"/>
      <c r="H17"/>
      <c r="I17"/>
    </row>
    <row r="19" spans="2:9" x14ac:dyDescent="0.25">
      <c r="B19" s="35"/>
      <c r="C19" s="35"/>
      <c r="E19" s="168"/>
      <c r="F19" s="168"/>
      <c r="G19" s="168"/>
      <c r="H19" s="168"/>
      <c r="I19" s="168"/>
    </row>
  </sheetData>
  <mergeCells count="17">
    <mergeCell ref="I16:K16"/>
    <mergeCell ref="H7:I7"/>
    <mergeCell ref="E6:F7"/>
    <mergeCell ref="E8:F8"/>
    <mergeCell ref="H11:I11"/>
    <mergeCell ref="H12:I12"/>
    <mergeCell ref="H13:I13"/>
    <mergeCell ref="H14:I14"/>
    <mergeCell ref="H10:I10"/>
    <mergeCell ref="A5:K5"/>
    <mergeCell ref="H9:I9"/>
    <mergeCell ref="H8:I8"/>
    <mergeCell ref="J1:K1"/>
    <mergeCell ref="J2:K2"/>
    <mergeCell ref="F2:G2"/>
    <mergeCell ref="C3:K3"/>
    <mergeCell ref="C4:K4"/>
  </mergeCells>
  <phoneticPr fontId="7" type="noConversion"/>
  <pageMargins left="0.49" right="0.32" top="0.31" bottom="0.19" header="0.17" footer="0.24"/>
  <pageSetup paperSize="9" scale="7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L39"/>
  <sheetViews>
    <sheetView workbookViewId="0">
      <selection activeCell="B3" sqref="A3:K4"/>
    </sheetView>
  </sheetViews>
  <sheetFormatPr baseColWidth="10" defaultColWidth="11.453125" defaultRowHeight="12.5" x14ac:dyDescent="0.25"/>
  <cols>
    <col min="1" max="1" width="16" style="11" customWidth="1"/>
    <col min="2" max="2" width="16.7265625" style="11" customWidth="1"/>
    <col min="3" max="3" width="67.7265625" style="11" customWidth="1"/>
    <col min="4" max="4" width="13.7265625" style="11" customWidth="1"/>
    <col min="5" max="5" width="20.7265625" style="11" customWidth="1"/>
    <col min="6" max="7" width="5.7265625" style="13" customWidth="1"/>
    <col min="8" max="9" width="10.7265625" style="13" customWidth="1"/>
    <col min="10" max="10" width="7.7265625" style="11" customWidth="1"/>
    <col min="11" max="11" width="3.453125" style="11" customWidth="1"/>
    <col min="12" max="12" width="33.453125" style="11" customWidth="1"/>
    <col min="13" max="16384" width="11.453125" style="11"/>
  </cols>
  <sheetData>
    <row r="1" spans="1:12" ht="17.25" customHeight="1" x14ac:dyDescent="0.3">
      <c r="A1" s="21" t="s">
        <v>144</v>
      </c>
      <c r="B1" s="22"/>
      <c r="C1" s="23" t="s">
        <v>145</v>
      </c>
      <c r="D1" s="30" t="s">
        <v>146</v>
      </c>
      <c r="E1" s="71" t="str">
        <f>Form1_Situation!I2</f>
        <v>7_2</v>
      </c>
      <c r="F1" s="15"/>
      <c r="G1" s="15"/>
      <c r="H1" s="15"/>
      <c r="I1" s="15"/>
      <c r="J1" s="14"/>
      <c r="K1" s="14"/>
      <c r="L1" s="14"/>
    </row>
    <row r="2" spans="1:12" ht="17.25" customHeight="1" x14ac:dyDescent="0.3">
      <c r="A2" s="24" t="s">
        <v>147</v>
      </c>
      <c r="B2" s="25"/>
      <c r="C2" s="73" t="str">
        <f>Form1_Situation!C2</f>
        <v>Ried-Brig / Ganter</v>
      </c>
      <c r="D2" s="26"/>
      <c r="E2" s="27"/>
      <c r="F2" s="15"/>
      <c r="G2" s="15"/>
      <c r="H2" s="15"/>
      <c r="I2" s="15"/>
      <c r="J2" s="14"/>
      <c r="K2" s="14"/>
      <c r="L2" s="14"/>
    </row>
    <row r="3" spans="1:12" ht="21" customHeight="1" thickBot="1" x14ac:dyDescent="0.3">
      <c r="A3" s="70" t="s">
        <v>148</v>
      </c>
      <c r="B3" s="253"/>
      <c r="C3" s="254"/>
      <c r="D3" s="28" t="s">
        <v>6</v>
      </c>
      <c r="E3" s="72" t="str">
        <f>Form1_Situation!U2</f>
        <v>Glenz, Walther &amp; Winkler</v>
      </c>
      <c r="F3" s="15"/>
      <c r="G3" s="15"/>
      <c r="H3" s="15"/>
      <c r="I3" s="15"/>
      <c r="J3" s="14"/>
      <c r="K3" s="14"/>
      <c r="L3" s="14"/>
    </row>
    <row r="4" spans="1:12" ht="12.75" customHeight="1" x14ac:dyDescent="0.25">
      <c r="A4" s="261" t="s">
        <v>149</v>
      </c>
      <c r="B4" s="262"/>
      <c r="C4" s="262"/>
      <c r="D4" s="262"/>
      <c r="E4" s="263"/>
    </row>
    <row r="5" spans="1:12" ht="12.75" customHeight="1" x14ac:dyDescent="0.25">
      <c r="A5" s="258" t="s">
        <v>150</v>
      </c>
      <c r="B5" s="259"/>
      <c r="C5" s="259"/>
      <c r="D5" s="259"/>
      <c r="E5" s="260"/>
    </row>
    <row r="6" spans="1:12" x14ac:dyDescent="0.25">
      <c r="A6" s="258"/>
      <c r="B6" s="259"/>
      <c r="C6" s="259"/>
      <c r="D6" s="259"/>
      <c r="E6" s="260"/>
    </row>
    <row r="7" spans="1:12" x14ac:dyDescent="0.25">
      <c r="A7" s="258"/>
      <c r="B7" s="259"/>
      <c r="C7" s="259"/>
      <c r="D7" s="259"/>
      <c r="E7" s="260"/>
    </row>
    <row r="8" spans="1:12" x14ac:dyDescent="0.25">
      <c r="A8" s="258"/>
      <c r="B8" s="259"/>
      <c r="C8" s="259"/>
      <c r="D8" s="259"/>
      <c r="E8" s="260"/>
    </row>
    <row r="9" spans="1:12" x14ac:dyDescent="0.25">
      <c r="A9" s="258"/>
      <c r="B9" s="259"/>
      <c r="C9" s="259"/>
      <c r="D9" s="259"/>
      <c r="E9" s="260"/>
    </row>
    <row r="10" spans="1:12" x14ac:dyDescent="0.25">
      <c r="A10" s="258"/>
      <c r="B10" s="259"/>
      <c r="C10" s="259"/>
      <c r="D10" s="259"/>
      <c r="E10" s="260"/>
    </row>
    <row r="11" spans="1:12" x14ac:dyDescent="0.25">
      <c r="A11" s="258"/>
      <c r="B11" s="259"/>
      <c r="C11" s="259"/>
      <c r="D11" s="259"/>
      <c r="E11" s="260"/>
    </row>
    <row r="12" spans="1:12" x14ac:dyDescent="0.25">
      <c r="A12" s="258"/>
      <c r="B12" s="259"/>
      <c r="C12" s="259"/>
      <c r="D12" s="259"/>
      <c r="E12" s="260"/>
    </row>
    <row r="13" spans="1:12" x14ac:dyDescent="0.25">
      <c r="A13" s="258"/>
      <c r="B13" s="259"/>
      <c r="C13" s="259"/>
      <c r="D13" s="259"/>
      <c r="E13" s="260"/>
    </row>
    <row r="14" spans="1:12" x14ac:dyDescent="0.25">
      <c r="A14" s="258"/>
      <c r="B14" s="259"/>
      <c r="C14" s="259"/>
      <c r="D14" s="259"/>
      <c r="E14" s="260"/>
    </row>
    <row r="15" spans="1:12" x14ac:dyDescent="0.25">
      <c r="A15" s="258"/>
      <c r="B15" s="259"/>
      <c r="C15" s="259"/>
      <c r="D15" s="259"/>
      <c r="E15" s="260"/>
    </row>
    <row r="16" spans="1:12" x14ac:dyDescent="0.25">
      <c r="A16" s="258"/>
      <c r="B16" s="259"/>
      <c r="C16" s="259"/>
      <c r="D16" s="259"/>
      <c r="E16" s="260"/>
    </row>
    <row r="17" spans="1:5" x14ac:dyDescent="0.25">
      <c r="A17" s="258"/>
      <c r="B17" s="259"/>
      <c r="C17" s="259"/>
      <c r="D17" s="259"/>
      <c r="E17" s="260"/>
    </row>
    <row r="18" spans="1:5" x14ac:dyDescent="0.25">
      <c r="A18" s="258"/>
      <c r="B18" s="259"/>
      <c r="C18" s="259"/>
      <c r="D18" s="259"/>
      <c r="E18" s="260"/>
    </row>
    <row r="19" spans="1:5" x14ac:dyDescent="0.25">
      <c r="A19" s="258"/>
      <c r="B19" s="259"/>
      <c r="C19" s="259"/>
      <c r="D19" s="259"/>
      <c r="E19" s="260"/>
    </row>
    <row r="20" spans="1:5" x14ac:dyDescent="0.25">
      <c r="A20" s="258"/>
      <c r="B20" s="259"/>
      <c r="C20" s="259"/>
      <c r="D20" s="259"/>
      <c r="E20" s="260"/>
    </row>
    <row r="21" spans="1:5" x14ac:dyDescent="0.25">
      <c r="A21" s="258"/>
      <c r="B21" s="259"/>
      <c r="C21" s="259"/>
      <c r="D21" s="259"/>
      <c r="E21" s="260"/>
    </row>
    <row r="22" spans="1:5" x14ac:dyDescent="0.25">
      <c r="A22" s="258"/>
      <c r="B22" s="259"/>
      <c r="C22" s="259"/>
      <c r="D22" s="259"/>
      <c r="E22" s="260"/>
    </row>
    <row r="23" spans="1:5" x14ac:dyDescent="0.25">
      <c r="A23" s="258"/>
      <c r="B23" s="259"/>
      <c r="C23" s="259"/>
      <c r="D23" s="259"/>
      <c r="E23" s="260"/>
    </row>
    <row r="24" spans="1:5" x14ac:dyDescent="0.25">
      <c r="A24" s="258"/>
      <c r="B24" s="259"/>
      <c r="C24" s="259"/>
      <c r="D24" s="259"/>
      <c r="E24" s="260"/>
    </row>
    <row r="25" spans="1:5" x14ac:dyDescent="0.25">
      <c r="A25" s="258"/>
      <c r="B25" s="259"/>
      <c r="C25" s="259"/>
      <c r="D25" s="259"/>
      <c r="E25" s="260"/>
    </row>
    <row r="26" spans="1:5" x14ac:dyDescent="0.25">
      <c r="A26" s="258"/>
      <c r="B26" s="259"/>
      <c r="C26" s="259"/>
      <c r="D26" s="259"/>
      <c r="E26" s="260"/>
    </row>
    <row r="27" spans="1:5" x14ac:dyDescent="0.25">
      <c r="A27" s="258"/>
      <c r="B27" s="259"/>
      <c r="C27" s="259"/>
      <c r="D27" s="259"/>
      <c r="E27" s="260"/>
    </row>
    <row r="28" spans="1:5" x14ac:dyDescent="0.25">
      <c r="A28" s="258"/>
      <c r="B28" s="259"/>
      <c r="C28" s="259"/>
      <c r="D28" s="259"/>
      <c r="E28" s="260"/>
    </row>
    <row r="29" spans="1:5" x14ac:dyDescent="0.25">
      <c r="A29" s="258"/>
      <c r="B29" s="259"/>
      <c r="C29" s="259"/>
      <c r="D29" s="259"/>
      <c r="E29" s="260"/>
    </row>
    <row r="30" spans="1:5" x14ac:dyDescent="0.25">
      <c r="A30" s="258"/>
      <c r="B30" s="259"/>
      <c r="C30" s="259"/>
      <c r="D30" s="259"/>
      <c r="E30" s="260"/>
    </row>
    <row r="31" spans="1:5" x14ac:dyDescent="0.25">
      <c r="A31" s="258"/>
      <c r="B31" s="259"/>
      <c r="C31" s="259"/>
      <c r="D31" s="259"/>
      <c r="E31" s="260"/>
    </row>
    <row r="32" spans="1:5" x14ac:dyDescent="0.25">
      <c r="A32" s="258"/>
      <c r="B32" s="259"/>
      <c r="C32" s="259"/>
      <c r="D32" s="259"/>
      <c r="E32" s="260"/>
    </row>
    <row r="33" spans="1:5" x14ac:dyDescent="0.25">
      <c r="A33" s="258"/>
      <c r="B33" s="259"/>
      <c r="C33" s="259"/>
      <c r="D33" s="259"/>
      <c r="E33" s="260"/>
    </row>
    <row r="34" spans="1:5" x14ac:dyDescent="0.25">
      <c r="A34" s="258"/>
      <c r="B34" s="259"/>
      <c r="C34" s="259"/>
      <c r="D34" s="259"/>
      <c r="E34" s="260"/>
    </row>
    <row r="35" spans="1:5" x14ac:dyDescent="0.25">
      <c r="A35" s="258"/>
      <c r="B35" s="259"/>
      <c r="C35" s="259"/>
      <c r="D35" s="259"/>
      <c r="E35" s="260"/>
    </row>
    <row r="36" spans="1:5" x14ac:dyDescent="0.25">
      <c r="A36" s="258"/>
      <c r="B36" s="259"/>
      <c r="C36" s="259"/>
      <c r="D36" s="259"/>
      <c r="E36" s="260"/>
    </row>
    <row r="37" spans="1:5" x14ac:dyDescent="0.25">
      <c r="A37" s="258"/>
      <c r="B37" s="259"/>
      <c r="C37" s="259"/>
      <c r="D37" s="259"/>
      <c r="E37" s="260"/>
    </row>
    <row r="38" spans="1:5" x14ac:dyDescent="0.25">
      <c r="A38" s="258"/>
      <c r="B38" s="259"/>
      <c r="C38" s="259"/>
      <c r="D38" s="259"/>
      <c r="E38" s="260"/>
    </row>
    <row r="39" spans="1:5" ht="13" thickBot="1" x14ac:dyDescent="0.3">
      <c r="A39" s="255"/>
      <c r="B39" s="256"/>
      <c r="C39" s="256"/>
      <c r="D39" s="256"/>
      <c r="E39" s="257"/>
    </row>
  </sheetData>
  <mergeCells count="37">
    <mergeCell ref="A21:E21"/>
    <mergeCell ref="A5:E5"/>
    <mergeCell ref="A4:E4"/>
    <mergeCell ref="A17:E17"/>
    <mergeCell ref="A16:E16"/>
    <mergeCell ref="A15:E15"/>
    <mergeCell ref="A14:E14"/>
    <mergeCell ref="A13:E13"/>
    <mergeCell ref="A12:E12"/>
    <mergeCell ref="A6:E6"/>
    <mergeCell ref="A18:E18"/>
    <mergeCell ref="A9:E9"/>
    <mergeCell ref="A11:E11"/>
    <mergeCell ref="A10:E10"/>
    <mergeCell ref="A8:E8"/>
    <mergeCell ref="A7:E7"/>
    <mergeCell ref="A26:E26"/>
    <mergeCell ref="A25:E25"/>
    <mergeCell ref="A24:E24"/>
    <mergeCell ref="A23:E23"/>
    <mergeCell ref="A22:E22"/>
    <mergeCell ref="B3:C3"/>
    <mergeCell ref="A39:E39"/>
    <mergeCell ref="A38:E38"/>
    <mergeCell ref="A37:E37"/>
    <mergeCell ref="A36:E36"/>
    <mergeCell ref="A35:E35"/>
    <mergeCell ref="A34:E34"/>
    <mergeCell ref="A33:E33"/>
    <mergeCell ref="A32:E32"/>
    <mergeCell ref="A31:E31"/>
    <mergeCell ref="A20:E20"/>
    <mergeCell ref="A19:E19"/>
    <mergeCell ref="A30:E30"/>
    <mergeCell ref="A29:E29"/>
    <mergeCell ref="A28:E28"/>
    <mergeCell ref="A27:E27"/>
  </mergeCells>
  <phoneticPr fontId="0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260"/>
  <sheetViews>
    <sheetView zoomScaleNormal="100" zoomScaleSheetLayoutView="100" workbookViewId="0">
      <selection activeCell="E14" sqref="E14"/>
    </sheetView>
  </sheetViews>
  <sheetFormatPr baseColWidth="10" defaultColWidth="9.1796875" defaultRowHeight="12.5" x14ac:dyDescent="0.25"/>
  <cols>
    <col min="1" max="1" width="21" bestFit="1" customWidth="1"/>
    <col min="2" max="2" width="25.26953125" style="74" customWidth="1"/>
    <col min="3" max="3" width="12.453125" bestFit="1" customWidth="1"/>
    <col min="4" max="4" width="11.453125" customWidth="1"/>
    <col min="5" max="5" width="26.453125" style="74" customWidth="1"/>
    <col min="6" max="6" width="12.453125" bestFit="1" customWidth="1"/>
    <col min="7" max="7" width="11.453125" customWidth="1"/>
    <col min="8" max="8" width="18.1796875" style="74" bestFit="1" customWidth="1"/>
    <col min="9" max="9" width="11.453125" style="74" customWidth="1"/>
    <col min="10" max="256" width="11.453125" customWidth="1"/>
  </cols>
  <sheetData>
    <row r="1" spans="1:9" ht="13" x14ac:dyDescent="0.3">
      <c r="A1" s="51">
        <v>2008</v>
      </c>
      <c r="B1" s="264" t="s">
        <v>151</v>
      </c>
      <c r="C1" s="265"/>
      <c r="D1" s="265"/>
      <c r="E1" s="264" t="s">
        <v>152</v>
      </c>
      <c r="F1" s="265"/>
      <c r="G1" s="266"/>
      <c r="H1" s="76" t="s">
        <v>153</v>
      </c>
    </row>
    <row r="2" spans="1:9" x14ac:dyDescent="0.25">
      <c r="A2" s="77" t="s">
        <v>154</v>
      </c>
      <c r="B2" s="267">
        <v>162.9</v>
      </c>
      <c r="C2" s="268"/>
      <c r="D2" s="268"/>
      <c r="E2" s="267">
        <v>70.400000000000006</v>
      </c>
      <c r="F2" s="268"/>
      <c r="G2" s="274"/>
      <c r="H2" s="79">
        <f>B2-E2</f>
        <v>92.5</v>
      </c>
    </row>
    <row r="3" spans="1:9" x14ac:dyDescent="0.25">
      <c r="A3" s="81" t="s">
        <v>155</v>
      </c>
      <c r="B3" s="269">
        <v>225</v>
      </c>
      <c r="C3" s="270"/>
      <c r="D3" s="270"/>
      <c r="E3" s="269">
        <v>73</v>
      </c>
      <c r="F3" s="270"/>
      <c r="G3" s="275"/>
      <c r="H3" s="75">
        <f>B3-E3</f>
        <v>152</v>
      </c>
    </row>
    <row r="4" spans="1:9" x14ac:dyDescent="0.25">
      <c r="A4" s="81" t="s">
        <v>156</v>
      </c>
      <c r="B4" s="269">
        <v>34</v>
      </c>
      <c r="C4" s="270"/>
      <c r="D4" s="270"/>
      <c r="E4" s="269">
        <v>38</v>
      </c>
      <c r="F4" s="270"/>
      <c r="G4" s="275"/>
      <c r="H4" s="75"/>
    </row>
    <row r="5" spans="1:9" x14ac:dyDescent="0.25">
      <c r="A5" s="81" t="s">
        <v>157</v>
      </c>
      <c r="B5" s="269">
        <v>172</v>
      </c>
      <c r="C5" s="270"/>
      <c r="D5" s="275"/>
      <c r="E5" s="269">
        <v>67</v>
      </c>
      <c r="F5" s="270"/>
      <c r="G5" s="275"/>
      <c r="H5" s="75">
        <f>B5-E5</f>
        <v>105</v>
      </c>
    </row>
    <row r="6" spans="1:9" x14ac:dyDescent="0.25">
      <c r="A6" s="81" t="s">
        <v>158</v>
      </c>
      <c r="B6" s="269">
        <v>129</v>
      </c>
      <c r="C6" s="270"/>
      <c r="D6" s="275"/>
      <c r="E6" s="269">
        <v>53</v>
      </c>
      <c r="F6" s="270"/>
      <c r="G6" s="275"/>
      <c r="H6" s="95">
        <f>B6-E6</f>
        <v>76</v>
      </c>
    </row>
    <row r="7" spans="1:9" x14ac:dyDescent="0.25">
      <c r="A7" s="81" t="s">
        <v>159</v>
      </c>
      <c r="B7" s="271">
        <v>65</v>
      </c>
      <c r="C7" s="272"/>
      <c r="D7" s="273"/>
      <c r="E7" s="271">
        <v>35</v>
      </c>
      <c r="F7" s="272"/>
      <c r="G7" s="273"/>
      <c r="H7" s="96">
        <f>B7-E7</f>
        <v>30</v>
      </c>
    </row>
    <row r="8" spans="1:9" ht="13" x14ac:dyDescent="0.3">
      <c r="B8" s="92" t="s">
        <v>160</v>
      </c>
      <c r="C8" s="93" t="s">
        <v>161</v>
      </c>
      <c r="D8" s="94" t="s">
        <v>162</v>
      </c>
      <c r="E8" s="92" t="s">
        <v>160</v>
      </c>
      <c r="F8" s="93" t="s">
        <v>161</v>
      </c>
      <c r="G8" s="94" t="s">
        <v>162</v>
      </c>
      <c r="H8" s="16"/>
      <c r="I8" s="16"/>
    </row>
    <row r="9" spans="1:9" s="16" customFormat="1" x14ac:dyDescent="0.25">
      <c r="B9" s="105" t="s">
        <v>163</v>
      </c>
      <c r="C9" s="106">
        <v>153.30000000000001</v>
      </c>
      <c r="D9" s="107">
        <v>219</v>
      </c>
      <c r="E9" s="105" t="s">
        <v>163</v>
      </c>
      <c r="F9" s="106">
        <v>60.8</v>
      </c>
      <c r="G9" s="107">
        <v>67</v>
      </c>
    </row>
    <row r="10" spans="1:9" s="16" customFormat="1" x14ac:dyDescent="0.25">
      <c r="B10" s="108" t="s">
        <v>164</v>
      </c>
      <c r="C10" s="109">
        <v>9.6</v>
      </c>
      <c r="D10" s="110">
        <v>6</v>
      </c>
      <c r="E10" s="108" t="s">
        <v>164</v>
      </c>
      <c r="F10" s="109">
        <v>9.6</v>
      </c>
      <c r="G10" s="110">
        <v>6</v>
      </c>
    </row>
    <row r="11" spans="1:9" s="16" customFormat="1" x14ac:dyDescent="0.25">
      <c r="A11"/>
      <c r="B11" s="171"/>
      <c r="C11" s="172"/>
      <c r="D11" s="173"/>
      <c r="E11" s="171"/>
      <c r="F11" s="85"/>
      <c r="G11" s="86"/>
    </row>
    <row r="12" spans="1:9" s="16" customFormat="1" x14ac:dyDescent="0.25">
      <c r="A12"/>
      <c r="B12" s="171"/>
      <c r="C12" s="172"/>
      <c r="D12" s="173"/>
      <c r="E12" s="171"/>
      <c r="F12" s="85"/>
      <c r="G12" s="86"/>
    </row>
    <row r="13" spans="1:9" s="16" customFormat="1" ht="39" x14ac:dyDescent="0.3">
      <c r="A13" s="51">
        <v>2021</v>
      </c>
      <c r="B13" s="264" t="s">
        <v>151</v>
      </c>
      <c r="C13" s="265"/>
      <c r="D13" s="266"/>
      <c r="E13" s="174" t="s">
        <v>205</v>
      </c>
      <c r="F13" s="85"/>
      <c r="G13" s="86"/>
    </row>
    <row r="14" spans="1:9" s="16" customFormat="1" x14ac:dyDescent="0.25">
      <c r="A14" s="175" t="s">
        <v>154</v>
      </c>
      <c r="B14" s="267">
        <v>153</v>
      </c>
      <c r="C14" s="268"/>
      <c r="D14" s="274"/>
      <c r="E14" s="176">
        <f>(100-(100/H2*B14))*-1</f>
        <v>65.405405405405418</v>
      </c>
      <c r="F14" s="85"/>
      <c r="G14" s="86"/>
    </row>
    <row r="15" spans="1:9" s="16" customFormat="1" x14ac:dyDescent="0.25">
      <c r="A15" s="177" t="s">
        <v>155</v>
      </c>
      <c r="B15" s="269">
        <v>262</v>
      </c>
      <c r="C15" s="270"/>
      <c r="D15" s="275"/>
      <c r="E15" s="176">
        <f>(100-(100/H3*B15))*-1</f>
        <v>72.368421052631589</v>
      </c>
      <c r="F15" s="85"/>
      <c r="G15" s="86"/>
    </row>
    <row r="16" spans="1:9" s="16" customFormat="1" x14ac:dyDescent="0.25">
      <c r="A16" s="177" t="s">
        <v>156</v>
      </c>
      <c r="B16" s="269">
        <v>34</v>
      </c>
      <c r="C16" s="270"/>
      <c r="D16" s="275"/>
      <c r="E16" s="176" t="e">
        <f t="shared" ref="E16" si="0">(100-(100/H4*B16))*-1</f>
        <v>#DIV/0!</v>
      </c>
      <c r="F16" s="85"/>
      <c r="G16" s="86"/>
    </row>
    <row r="17" spans="1:7" s="16" customFormat="1" x14ac:dyDescent="0.25">
      <c r="A17" s="177" t="s">
        <v>157</v>
      </c>
      <c r="B17" s="269">
        <v>192</v>
      </c>
      <c r="C17" s="270"/>
      <c r="D17" s="275"/>
      <c r="E17" s="176">
        <f>(100-(100/H5*B17))*-1</f>
        <v>82.857142857142833</v>
      </c>
      <c r="F17" s="85"/>
      <c r="G17" s="86"/>
    </row>
    <row r="18" spans="1:7" s="16" customFormat="1" x14ac:dyDescent="0.25">
      <c r="A18" s="177" t="s">
        <v>158</v>
      </c>
      <c r="B18" s="269">
        <v>153</v>
      </c>
      <c r="C18" s="270"/>
      <c r="D18" s="275"/>
      <c r="E18" s="176">
        <f>(100-(100/H6*B18))*-1</f>
        <v>101.31578947368422</v>
      </c>
      <c r="F18" s="85"/>
      <c r="G18" s="86"/>
    </row>
    <row r="19" spans="1:7" s="16" customFormat="1" x14ac:dyDescent="0.25">
      <c r="A19" s="177" t="s">
        <v>159</v>
      </c>
      <c r="B19" s="271">
        <v>111</v>
      </c>
      <c r="C19" s="272"/>
      <c r="D19" s="273"/>
      <c r="E19" s="176">
        <f>(100-(100/H7*B19))*-1</f>
        <v>270</v>
      </c>
      <c r="F19" s="85"/>
      <c r="G19" s="86"/>
    </row>
    <row r="20" spans="1:7" s="16" customFormat="1" ht="13" x14ac:dyDescent="0.3">
      <c r="A20"/>
      <c r="B20" s="92" t="s">
        <v>160</v>
      </c>
      <c r="C20" s="93" t="s">
        <v>161</v>
      </c>
      <c r="D20" s="94" t="s">
        <v>162</v>
      </c>
      <c r="E20" s="171"/>
      <c r="F20" s="85"/>
      <c r="G20" s="86"/>
    </row>
    <row r="21" spans="1:7" s="16" customFormat="1" x14ac:dyDescent="0.25">
      <c r="A21"/>
      <c r="B21" s="179" t="s">
        <v>206</v>
      </c>
      <c r="C21">
        <v>140.12</v>
      </c>
      <c r="D21" s="178">
        <v>225</v>
      </c>
      <c r="E21" s="171"/>
      <c r="F21" s="85"/>
      <c r="G21" s="86"/>
    </row>
    <row r="22" spans="1:7" s="16" customFormat="1" x14ac:dyDescent="0.25">
      <c r="A22"/>
      <c r="B22" s="179" t="s">
        <v>164</v>
      </c>
      <c r="C22">
        <v>12.1</v>
      </c>
      <c r="D22" s="180">
        <v>31</v>
      </c>
      <c r="E22" s="171"/>
      <c r="F22" s="85"/>
      <c r="G22" s="86"/>
    </row>
    <row r="23" spans="1:7" s="16" customFormat="1" x14ac:dyDescent="0.25">
      <c r="A23"/>
      <c r="B23" s="108" t="s">
        <v>208</v>
      </c>
      <c r="C23" s="51">
        <v>0.65</v>
      </c>
      <c r="D23" s="181">
        <v>5</v>
      </c>
      <c r="E23" s="171"/>
      <c r="F23" s="85"/>
      <c r="G23" s="86"/>
    </row>
    <row r="24" spans="1:7" s="16" customFormat="1" x14ac:dyDescent="0.25">
      <c r="A24"/>
      <c r="B24" s="171"/>
      <c r="C24" s="172"/>
      <c r="D24" s="173"/>
      <c r="E24" s="171"/>
      <c r="F24" s="85"/>
      <c r="G24" s="86"/>
    </row>
    <row r="25" spans="1:7" s="16" customFormat="1" x14ac:dyDescent="0.25">
      <c r="B25" s="84"/>
      <c r="C25" s="85"/>
      <c r="D25" s="86"/>
      <c r="E25" s="84"/>
      <c r="F25" s="85"/>
      <c r="G25" s="86"/>
    </row>
    <row r="26" spans="1:7" s="16" customFormat="1" x14ac:dyDescent="0.25">
      <c r="B26" s="84"/>
      <c r="C26" s="85"/>
      <c r="D26" s="86"/>
      <c r="E26" s="84"/>
      <c r="F26" s="85"/>
      <c r="G26" s="86"/>
    </row>
    <row r="27" spans="1:7" s="16" customFormat="1" x14ac:dyDescent="0.25">
      <c r="B27" s="84"/>
      <c r="C27" s="85"/>
      <c r="D27" s="86"/>
      <c r="E27" s="84"/>
      <c r="F27" s="85"/>
      <c r="G27" s="86"/>
    </row>
    <row r="28" spans="1:7" s="16" customFormat="1" x14ac:dyDescent="0.25">
      <c r="B28" s="84"/>
      <c r="C28" s="85"/>
      <c r="D28" s="86"/>
      <c r="E28" s="84"/>
      <c r="F28" s="85"/>
      <c r="G28" s="86"/>
    </row>
    <row r="29" spans="1:7" s="16" customFormat="1" x14ac:dyDescent="0.25">
      <c r="B29" s="84"/>
      <c r="C29" s="85"/>
      <c r="D29" s="86"/>
      <c r="E29" s="84"/>
      <c r="F29" s="85"/>
      <c r="G29" s="86"/>
    </row>
    <row r="30" spans="1:7" s="16" customFormat="1" x14ac:dyDescent="0.25">
      <c r="B30" s="84"/>
      <c r="C30" s="85"/>
      <c r="D30" s="86"/>
      <c r="E30" s="84"/>
      <c r="F30" s="85"/>
      <c r="G30" s="86"/>
    </row>
    <row r="31" spans="1:7" s="16" customFormat="1" x14ac:dyDescent="0.25">
      <c r="B31" s="84"/>
      <c r="C31" s="85"/>
      <c r="D31" s="86"/>
      <c r="E31" s="84"/>
      <c r="F31" s="85"/>
      <c r="G31" s="86"/>
    </row>
    <row r="32" spans="1:7" s="16" customFormat="1" x14ac:dyDescent="0.25">
      <c r="B32" s="84"/>
      <c r="C32" s="85"/>
      <c r="D32" s="86"/>
      <c r="E32" s="84"/>
      <c r="F32" s="85"/>
      <c r="G32" s="86"/>
    </row>
    <row r="33" spans="2:7" s="16" customFormat="1" x14ac:dyDescent="0.25">
      <c r="B33" s="84"/>
      <c r="C33" s="85"/>
      <c r="D33" s="86"/>
      <c r="E33" s="84"/>
      <c r="F33" s="85"/>
      <c r="G33" s="86"/>
    </row>
    <row r="34" spans="2:7" s="16" customFormat="1" x14ac:dyDescent="0.25">
      <c r="B34" s="84"/>
      <c r="C34" s="85"/>
      <c r="D34" s="86"/>
      <c r="E34" s="84"/>
      <c r="F34" s="85"/>
      <c r="G34" s="86"/>
    </row>
    <row r="35" spans="2:7" s="16" customFormat="1" x14ac:dyDescent="0.25">
      <c r="B35" s="84"/>
      <c r="C35" s="85"/>
      <c r="D35" s="86"/>
      <c r="E35" s="84"/>
      <c r="F35" s="85"/>
      <c r="G35" s="86"/>
    </row>
    <row r="36" spans="2:7" s="16" customFormat="1" x14ac:dyDescent="0.25">
      <c r="B36" s="84"/>
      <c r="C36" s="85"/>
      <c r="D36" s="86"/>
      <c r="E36" s="84"/>
      <c r="F36" s="85"/>
      <c r="G36" s="86"/>
    </row>
    <row r="37" spans="2:7" s="16" customFormat="1" x14ac:dyDescent="0.25">
      <c r="B37" s="84"/>
      <c r="C37" s="85"/>
      <c r="D37" s="86"/>
      <c r="E37" s="84"/>
      <c r="F37" s="85"/>
      <c r="G37" s="86"/>
    </row>
    <row r="38" spans="2:7" s="16" customFormat="1" x14ac:dyDescent="0.25">
      <c r="B38" s="84"/>
      <c r="C38" s="85"/>
      <c r="D38" s="86"/>
      <c r="E38" s="84"/>
      <c r="F38" s="85"/>
      <c r="G38" s="86"/>
    </row>
    <row r="39" spans="2:7" s="16" customFormat="1" x14ac:dyDescent="0.25">
      <c r="B39" s="84"/>
      <c r="C39" s="85"/>
      <c r="D39" s="86"/>
      <c r="E39" s="84"/>
      <c r="F39" s="85"/>
      <c r="G39" s="86"/>
    </row>
    <row r="40" spans="2:7" s="16" customFormat="1" x14ac:dyDescent="0.25">
      <c r="B40" s="84"/>
      <c r="C40" s="85"/>
      <c r="D40" s="86"/>
      <c r="E40" s="84"/>
      <c r="F40" s="85"/>
      <c r="G40" s="86"/>
    </row>
    <row r="41" spans="2:7" s="16" customFormat="1" x14ac:dyDescent="0.25">
      <c r="B41" s="84"/>
      <c r="C41" s="85"/>
      <c r="D41" s="86"/>
      <c r="E41" s="84"/>
      <c r="F41" s="85"/>
      <c r="G41" s="86"/>
    </row>
    <row r="42" spans="2:7" s="16" customFormat="1" x14ac:dyDescent="0.25">
      <c r="B42" s="84"/>
      <c r="C42" s="85"/>
      <c r="D42" s="86"/>
      <c r="E42" s="84"/>
      <c r="F42" s="85"/>
      <c r="G42" s="86"/>
    </row>
    <row r="43" spans="2:7" s="16" customFormat="1" x14ac:dyDescent="0.25">
      <c r="B43" s="84"/>
      <c r="C43" s="85"/>
      <c r="D43" s="86"/>
      <c r="E43" s="84"/>
      <c r="F43" s="85"/>
      <c r="G43" s="86"/>
    </row>
    <row r="44" spans="2:7" s="16" customFormat="1" x14ac:dyDescent="0.25">
      <c r="B44" s="84"/>
      <c r="C44" s="85"/>
      <c r="D44" s="86"/>
      <c r="E44" s="84"/>
      <c r="F44" s="85"/>
      <c r="G44" s="86"/>
    </row>
    <row r="45" spans="2:7" s="16" customFormat="1" x14ac:dyDescent="0.25">
      <c r="B45" s="84"/>
      <c r="C45" s="85"/>
      <c r="D45" s="86"/>
      <c r="E45" s="84"/>
      <c r="F45" s="85"/>
      <c r="G45" s="86"/>
    </row>
    <row r="46" spans="2:7" s="16" customFormat="1" x14ac:dyDescent="0.25">
      <c r="B46" s="84"/>
      <c r="C46" s="85"/>
      <c r="D46" s="86"/>
      <c r="E46" s="84"/>
      <c r="F46" s="85"/>
      <c r="G46" s="86"/>
    </row>
    <row r="47" spans="2:7" s="16" customFormat="1" x14ac:dyDescent="0.25">
      <c r="B47" s="84"/>
      <c r="C47" s="85"/>
      <c r="D47" s="86"/>
      <c r="E47" s="84"/>
      <c r="F47" s="85"/>
      <c r="G47" s="86"/>
    </row>
    <row r="48" spans="2:7" s="16" customFormat="1" x14ac:dyDescent="0.25">
      <c r="B48" s="84"/>
      <c r="C48" s="85"/>
      <c r="D48" s="86"/>
      <c r="E48" s="84"/>
      <c r="F48" s="85"/>
      <c r="G48" s="86"/>
    </row>
    <row r="49" spans="2:7" s="16" customFormat="1" x14ac:dyDescent="0.25">
      <c r="B49" s="84"/>
      <c r="C49" s="85"/>
      <c r="D49" s="86"/>
      <c r="E49" s="84"/>
      <c r="F49" s="85"/>
      <c r="G49" s="86"/>
    </row>
    <row r="50" spans="2:7" s="16" customFormat="1" x14ac:dyDescent="0.25">
      <c r="B50" s="84"/>
      <c r="C50" s="85"/>
      <c r="D50" s="86"/>
      <c r="E50" s="84"/>
      <c r="F50" s="85"/>
      <c r="G50" s="86"/>
    </row>
    <row r="51" spans="2:7" s="16" customFormat="1" x14ac:dyDescent="0.25">
      <c r="B51" s="84"/>
      <c r="C51" s="85"/>
      <c r="D51" s="86"/>
      <c r="E51" s="84"/>
      <c r="F51" s="85"/>
      <c r="G51" s="86"/>
    </row>
    <row r="52" spans="2:7" s="16" customFormat="1" x14ac:dyDescent="0.25">
      <c r="B52" s="84"/>
      <c r="C52" s="85"/>
      <c r="D52" s="86"/>
      <c r="E52" s="84"/>
      <c r="F52" s="85"/>
      <c r="G52" s="86"/>
    </row>
    <row r="53" spans="2:7" s="16" customFormat="1" x14ac:dyDescent="0.25">
      <c r="B53" s="84"/>
      <c r="C53" s="85"/>
      <c r="D53" s="86"/>
      <c r="E53" s="84"/>
      <c r="F53" s="85"/>
      <c r="G53" s="86"/>
    </row>
    <row r="54" spans="2:7" s="16" customFormat="1" x14ac:dyDescent="0.25">
      <c r="B54" s="84"/>
      <c r="C54" s="85"/>
      <c r="D54" s="86"/>
      <c r="E54" s="84"/>
      <c r="F54" s="85"/>
      <c r="G54" s="86"/>
    </row>
    <row r="55" spans="2:7" s="16" customFormat="1" x14ac:dyDescent="0.25">
      <c r="B55" s="84"/>
      <c r="C55" s="87"/>
      <c r="D55" s="88"/>
      <c r="E55" s="84"/>
      <c r="F55" s="85"/>
      <c r="G55" s="86"/>
    </row>
    <row r="56" spans="2:7" s="16" customFormat="1" x14ac:dyDescent="0.25">
      <c r="B56" s="84"/>
      <c r="C56" s="89"/>
      <c r="D56" s="84"/>
      <c r="E56" s="84"/>
      <c r="F56" s="90"/>
      <c r="G56" s="91"/>
    </row>
    <row r="57" spans="2:7" s="16" customFormat="1" x14ac:dyDescent="0.25">
      <c r="B57" s="84"/>
      <c r="C57" s="89"/>
      <c r="D57" s="84"/>
      <c r="E57" s="84"/>
      <c r="F57" s="90"/>
      <c r="G57" s="91"/>
    </row>
    <row r="58" spans="2:7" s="16" customFormat="1" x14ac:dyDescent="0.25">
      <c r="B58" s="84"/>
      <c r="C58" s="89"/>
      <c r="D58" s="84"/>
      <c r="E58" s="84"/>
      <c r="F58" s="89"/>
      <c r="G58" s="84"/>
    </row>
    <row r="59" spans="2:7" s="16" customFormat="1" x14ac:dyDescent="0.25">
      <c r="B59" s="84"/>
      <c r="C59" s="89"/>
      <c r="D59" s="84"/>
      <c r="E59" s="84"/>
      <c r="F59" s="89"/>
      <c r="G59" s="84"/>
    </row>
    <row r="60" spans="2:7" s="16" customFormat="1" x14ac:dyDescent="0.25">
      <c r="B60" s="84"/>
      <c r="C60" s="89"/>
      <c r="D60" s="84"/>
      <c r="E60" s="84"/>
      <c r="F60" s="89"/>
      <c r="G60" s="84"/>
    </row>
    <row r="61" spans="2:7" s="16" customFormat="1" x14ac:dyDescent="0.25">
      <c r="B61" s="84"/>
      <c r="C61" s="84"/>
      <c r="D61" s="84"/>
      <c r="E61" s="84"/>
      <c r="F61" s="84"/>
      <c r="G61" s="84"/>
    </row>
    <row r="62" spans="2:7" s="16" customFormat="1" x14ac:dyDescent="0.25">
      <c r="B62" s="84"/>
      <c r="C62" s="84"/>
      <c r="D62" s="84"/>
      <c r="E62" s="84"/>
      <c r="F62" s="84"/>
      <c r="G62" s="84"/>
    </row>
    <row r="63" spans="2:7" s="16" customFormat="1" x14ac:dyDescent="0.25">
      <c r="B63" s="84"/>
      <c r="C63" s="84"/>
      <c r="D63" s="84"/>
      <c r="E63" s="84"/>
      <c r="F63" s="84"/>
      <c r="G63" s="84"/>
    </row>
    <row r="64" spans="2:7" s="16" customFormat="1" x14ac:dyDescent="0.25">
      <c r="B64" s="84"/>
      <c r="C64" s="84"/>
      <c r="D64" s="84"/>
      <c r="E64" s="84"/>
      <c r="F64" s="84"/>
      <c r="G64" s="84"/>
    </row>
    <row r="65" spans="2:7" s="16" customFormat="1" x14ac:dyDescent="0.25">
      <c r="B65" s="84"/>
      <c r="C65" s="84"/>
      <c r="D65" s="84"/>
      <c r="E65" s="84"/>
      <c r="F65" s="84"/>
      <c r="G65" s="84"/>
    </row>
    <row r="66" spans="2:7" s="16" customFormat="1" x14ac:dyDescent="0.25">
      <c r="B66" s="84"/>
      <c r="C66" s="84"/>
      <c r="D66" s="84"/>
      <c r="E66" s="84"/>
      <c r="F66" s="84"/>
      <c r="G66" s="84"/>
    </row>
    <row r="67" spans="2:7" s="16" customFormat="1" x14ac:dyDescent="0.25">
      <c r="B67" s="84"/>
      <c r="C67" s="84"/>
      <c r="D67" s="84"/>
      <c r="E67" s="84"/>
      <c r="F67" s="84"/>
      <c r="G67" s="84"/>
    </row>
    <row r="68" spans="2:7" s="16" customFormat="1" x14ac:dyDescent="0.25">
      <c r="B68" s="84"/>
      <c r="C68" s="84"/>
      <c r="D68" s="84"/>
      <c r="E68" s="84"/>
      <c r="F68" s="84"/>
      <c r="G68" s="84"/>
    </row>
    <row r="69" spans="2:7" s="16" customFormat="1" x14ac:dyDescent="0.25">
      <c r="B69" s="84"/>
      <c r="C69" s="84"/>
      <c r="D69" s="84"/>
      <c r="E69" s="84"/>
      <c r="F69" s="84"/>
      <c r="G69" s="84"/>
    </row>
    <row r="70" spans="2:7" s="16" customFormat="1" x14ac:dyDescent="0.25">
      <c r="B70" s="84"/>
      <c r="C70" s="84"/>
      <c r="D70" s="84"/>
      <c r="E70" s="84"/>
      <c r="F70" s="84"/>
      <c r="G70" s="84"/>
    </row>
    <row r="71" spans="2:7" s="16" customFormat="1" x14ac:dyDescent="0.25">
      <c r="B71" s="84"/>
      <c r="C71" s="84"/>
      <c r="D71" s="84"/>
      <c r="E71" s="84"/>
      <c r="F71" s="84"/>
      <c r="G71" s="84"/>
    </row>
    <row r="72" spans="2:7" s="16" customFormat="1" x14ac:dyDescent="0.25">
      <c r="B72" s="84"/>
      <c r="C72" s="84"/>
      <c r="D72" s="84"/>
      <c r="E72" s="84"/>
      <c r="F72" s="84"/>
      <c r="G72" s="84"/>
    </row>
    <row r="73" spans="2:7" s="16" customFormat="1" x14ac:dyDescent="0.25">
      <c r="B73" s="84"/>
      <c r="C73" s="84"/>
      <c r="D73" s="84"/>
      <c r="E73" s="84"/>
      <c r="F73" s="84"/>
      <c r="G73" s="84"/>
    </row>
    <row r="74" spans="2:7" s="16" customFormat="1" x14ac:dyDescent="0.25">
      <c r="B74" s="84"/>
      <c r="C74" s="84"/>
      <c r="D74" s="84"/>
      <c r="E74" s="84"/>
      <c r="F74" s="84"/>
      <c r="G74" s="84"/>
    </row>
    <row r="75" spans="2:7" s="16" customFormat="1" x14ac:dyDescent="0.25">
      <c r="B75" s="84"/>
      <c r="C75" s="84"/>
      <c r="D75" s="84"/>
      <c r="E75" s="84"/>
      <c r="F75" s="84"/>
      <c r="G75" s="84"/>
    </row>
    <row r="76" spans="2:7" s="16" customFormat="1" x14ac:dyDescent="0.25">
      <c r="B76" s="84"/>
      <c r="C76" s="84"/>
      <c r="D76" s="84"/>
      <c r="E76" s="84"/>
      <c r="F76" s="84"/>
      <c r="G76" s="84"/>
    </row>
    <row r="77" spans="2:7" s="16" customFormat="1" x14ac:dyDescent="0.25">
      <c r="B77" s="84"/>
      <c r="C77" s="84"/>
      <c r="D77" s="84"/>
      <c r="E77" s="84"/>
      <c r="F77" s="84"/>
      <c r="G77" s="84"/>
    </row>
    <row r="78" spans="2:7" s="16" customFormat="1" x14ac:dyDescent="0.25">
      <c r="B78" s="84"/>
      <c r="C78" s="84"/>
      <c r="D78" s="84"/>
      <c r="E78" s="84"/>
      <c r="F78" s="84"/>
      <c r="G78" s="84"/>
    </row>
    <row r="79" spans="2:7" s="16" customFormat="1" x14ac:dyDescent="0.25">
      <c r="B79" s="84"/>
      <c r="C79" s="84"/>
      <c r="D79" s="84"/>
      <c r="E79" s="84"/>
      <c r="F79" s="84"/>
      <c r="G79" s="84"/>
    </row>
    <row r="80" spans="2:7" s="16" customFormat="1" x14ac:dyDescent="0.25">
      <c r="B80" s="84"/>
      <c r="C80" s="84"/>
      <c r="D80" s="84"/>
      <c r="E80" s="84"/>
      <c r="F80" s="84"/>
      <c r="G80" s="84"/>
    </row>
    <row r="81" spans="2:7" s="16" customFormat="1" x14ac:dyDescent="0.25">
      <c r="B81" s="84"/>
      <c r="C81" s="84"/>
      <c r="D81" s="84"/>
      <c r="E81" s="84"/>
      <c r="F81" s="84"/>
      <c r="G81" s="84"/>
    </row>
    <row r="82" spans="2:7" s="16" customFormat="1" x14ac:dyDescent="0.25">
      <c r="B82" s="84"/>
      <c r="C82" s="84"/>
      <c r="D82" s="84"/>
      <c r="E82" s="84"/>
      <c r="F82" s="84"/>
      <c r="G82" s="84"/>
    </row>
    <row r="83" spans="2:7" s="16" customFormat="1" x14ac:dyDescent="0.25">
      <c r="B83" s="84"/>
      <c r="C83" s="84"/>
      <c r="D83" s="84"/>
      <c r="E83" s="84"/>
      <c r="F83" s="84"/>
      <c r="G83" s="84"/>
    </row>
    <row r="84" spans="2:7" s="16" customFormat="1" x14ac:dyDescent="0.25">
      <c r="B84" s="84"/>
      <c r="C84" s="84"/>
      <c r="D84" s="84"/>
      <c r="E84" s="84"/>
      <c r="F84" s="84"/>
      <c r="G84" s="84"/>
    </row>
    <row r="85" spans="2:7" s="16" customFormat="1" x14ac:dyDescent="0.25">
      <c r="B85" s="84"/>
      <c r="C85" s="84"/>
      <c r="D85" s="84"/>
      <c r="E85" s="84"/>
      <c r="F85" s="84"/>
      <c r="G85" s="84"/>
    </row>
    <row r="86" spans="2:7" s="16" customFormat="1" x14ac:dyDescent="0.25">
      <c r="B86" s="84"/>
      <c r="C86" s="84"/>
      <c r="D86" s="84"/>
      <c r="E86" s="84"/>
      <c r="F86" s="84"/>
      <c r="G86" s="84"/>
    </row>
    <row r="87" spans="2:7" s="16" customFormat="1" x14ac:dyDescent="0.25">
      <c r="B87" s="84"/>
      <c r="C87" s="84"/>
      <c r="D87" s="84"/>
      <c r="E87" s="84"/>
      <c r="F87" s="84"/>
      <c r="G87" s="84"/>
    </row>
    <row r="88" spans="2:7" s="16" customFormat="1" x14ac:dyDescent="0.25">
      <c r="B88" s="84"/>
      <c r="C88" s="84"/>
      <c r="D88" s="84"/>
      <c r="E88" s="84"/>
      <c r="F88" s="84"/>
      <c r="G88" s="84"/>
    </row>
    <row r="89" spans="2:7" s="16" customFormat="1" x14ac:dyDescent="0.25">
      <c r="B89" s="84"/>
      <c r="C89" s="84"/>
      <c r="D89" s="84"/>
      <c r="E89" s="84"/>
      <c r="F89" s="84"/>
      <c r="G89" s="84"/>
    </row>
    <row r="90" spans="2:7" s="16" customFormat="1" x14ac:dyDescent="0.25">
      <c r="B90" s="84"/>
      <c r="C90" s="84"/>
      <c r="D90" s="84"/>
      <c r="E90" s="84"/>
      <c r="F90" s="84"/>
      <c r="G90" s="84"/>
    </row>
    <row r="91" spans="2:7" s="16" customFormat="1" x14ac:dyDescent="0.25">
      <c r="B91" s="84"/>
      <c r="C91" s="84"/>
      <c r="D91" s="84"/>
      <c r="E91" s="84"/>
      <c r="F91" s="84"/>
      <c r="G91" s="84"/>
    </row>
    <row r="92" spans="2:7" s="16" customFormat="1" x14ac:dyDescent="0.25"/>
    <row r="93" spans="2:7" s="16" customFormat="1" x14ac:dyDescent="0.25"/>
    <row r="94" spans="2:7" s="16" customFormat="1" x14ac:dyDescent="0.25"/>
    <row r="95" spans="2:7" s="16" customFormat="1" x14ac:dyDescent="0.25"/>
    <row r="96" spans="2:7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x14ac:dyDescent="0.25"/>
    <row r="113" s="16" customFormat="1" x14ac:dyDescent="0.25"/>
    <row r="114" s="16" customFormat="1" x14ac:dyDescent="0.25"/>
    <row r="115" s="16" customFormat="1" x14ac:dyDescent="0.25"/>
    <row r="116" s="16" customFormat="1" x14ac:dyDescent="0.25"/>
    <row r="117" s="16" customFormat="1" x14ac:dyDescent="0.25"/>
    <row r="118" s="16" customFormat="1" x14ac:dyDescent="0.25"/>
    <row r="119" s="16" customFormat="1" x14ac:dyDescent="0.25"/>
    <row r="120" s="16" customFormat="1" x14ac:dyDescent="0.25"/>
    <row r="121" s="16" customFormat="1" x14ac:dyDescent="0.25"/>
    <row r="122" s="16" customFormat="1" x14ac:dyDescent="0.25"/>
    <row r="123" s="16" customFormat="1" x14ac:dyDescent="0.25"/>
    <row r="124" s="16" customFormat="1" x14ac:dyDescent="0.25"/>
    <row r="125" s="16" customFormat="1" x14ac:dyDescent="0.25"/>
    <row r="126" s="16" customFormat="1" x14ac:dyDescent="0.25"/>
    <row r="127" s="16" customFormat="1" x14ac:dyDescent="0.25"/>
    <row r="128" s="16" customFormat="1" x14ac:dyDescent="0.25"/>
    <row r="129" s="16" customFormat="1" x14ac:dyDescent="0.25"/>
    <row r="130" s="16" customFormat="1" x14ac:dyDescent="0.25"/>
    <row r="131" s="16" customFormat="1" x14ac:dyDescent="0.25"/>
    <row r="132" s="16" customFormat="1" x14ac:dyDescent="0.25"/>
    <row r="133" s="16" customFormat="1" x14ac:dyDescent="0.25"/>
    <row r="134" s="16" customFormat="1" x14ac:dyDescent="0.25"/>
    <row r="135" s="16" customFormat="1" x14ac:dyDescent="0.25"/>
    <row r="136" s="16" customFormat="1" x14ac:dyDescent="0.25"/>
    <row r="137" s="16" customFormat="1" x14ac:dyDescent="0.25"/>
    <row r="138" s="16" customFormat="1" x14ac:dyDescent="0.25"/>
    <row r="139" s="16" customFormat="1" x14ac:dyDescent="0.25"/>
    <row r="140" s="16" customFormat="1" x14ac:dyDescent="0.25"/>
    <row r="141" s="16" customFormat="1" x14ac:dyDescent="0.25"/>
    <row r="142" s="16" customFormat="1" x14ac:dyDescent="0.25"/>
    <row r="143" s="16" customFormat="1" x14ac:dyDescent="0.25"/>
    <row r="144" s="16" customFormat="1" x14ac:dyDescent="0.25"/>
    <row r="145" s="16" customFormat="1" x14ac:dyDescent="0.25"/>
    <row r="146" s="16" customFormat="1" x14ac:dyDescent="0.25"/>
    <row r="147" s="16" customFormat="1" x14ac:dyDescent="0.25"/>
    <row r="148" s="16" customFormat="1" x14ac:dyDescent="0.25"/>
    <row r="149" s="16" customFormat="1" x14ac:dyDescent="0.25"/>
    <row r="150" s="16" customFormat="1" x14ac:dyDescent="0.25"/>
    <row r="151" s="16" customFormat="1" x14ac:dyDescent="0.25"/>
    <row r="152" s="16" customFormat="1" x14ac:dyDescent="0.25"/>
    <row r="153" s="16" customFormat="1" x14ac:dyDescent="0.25"/>
    <row r="154" s="16" customFormat="1" x14ac:dyDescent="0.25"/>
    <row r="155" s="16" customFormat="1" x14ac:dyDescent="0.25"/>
    <row r="156" s="16" customFormat="1" x14ac:dyDescent="0.25"/>
    <row r="157" s="16" customFormat="1" x14ac:dyDescent="0.25"/>
    <row r="158" s="16" customFormat="1" x14ac:dyDescent="0.25"/>
    <row r="159" s="16" customFormat="1" x14ac:dyDescent="0.25"/>
    <row r="160" s="16" customFormat="1" x14ac:dyDescent="0.25"/>
    <row r="161" s="16" customFormat="1" x14ac:dyDescent="0.25"/>
    <row r="162" s="16" customFormat="1" x14ac:dyDescent="0.25"/>
    <row r="163" s="16" customFormat="1" x14ac:dyDescent="0.25"/>
    <row r="164" s="16" customFormat="1" x14ac:dyDescent="0.25"/>
    <row r="165" s="16" customFormat="1" x14ac:dyDescent="0.25"/>
    <row r="166" s="16" customFormat="1" x14ac:dyDescent="0.25"/>
    <row r="167" s="16" customFormat="1" x14ac:dyDescent="0.25"/>
    <row r="168" s="16" customFormat="1" x14ac:dyDescent="0.25"/>
    <row r="169" s="16" customFormat="1" x14ac:dyDescent="0.25"/>
    <row r="170" s="16" customFormat="1" x14ac:dyDescent="0.25"/>
    <row r="171" s="16" customFormat="1" x14ac:dyDescent="0.25"/>
    <row r="172" s="16" customFormat="1" x14ac:dyDescent="0.25"/>
    <row r="173" s="16" customFormat="1" x14ac:dyDescent="0.25"/>
    <row r="174" s="16" customFormat="1" x14ac:dyDescent="0.25"/>
    <row r="175" s="16" customFormat="1" x14ac:dyDescent="0.25"/>
    <row r="176" s="16" customFormat="1" x14ac:dyDescent="0.25"/>
    <row r="177" s="16" customFormat="1" x14ac:dyDescent="0.25"/>
    <row r="178" s="16" customFormat="1" x14ac:dyDescent="0.25"/>
    <row r="179" s="16" customFormat="1" x14ac:dyDescent="0.25"/>
    <row r="180" s="16" customFormat="1" x14ac:dyDescent="0.25"/>
    <row r="181" s="16" customFormat="1" x14ac:dyDescent="0.25"/>
    <row r="182" s="16" customFormat="1" x14ac:dyDescent="0.25"/>
    <row r="183" s="16" customFormat="1" x14ac:dyDescent="0.25"/>
    <row r="184" s="16" customFormat="1" x14ac:dyDescent="0.25"/>
    <row r="185" s="16" customFormat="1" x14ac:dyDescent="0.25"/>
    <row r="186" s="16" customFormat="1" x14ac:dyDescent="0.25"/>
    <row r="187" s="16" customFormat="1" x14ac:dyDescent="0.25"/>
    <row r="188" s="16" customFormat="1" x14ac:dyDescent="0.25"/>
    <row r="189" s="16" customFormat="1" x14ac:dyDescent="0.25"/>
    <row r="190" s="16" customFormat="1" x14ac:dyDescent="0.25"/>
    <row r="191" s="16" customFormat="1" x14ac:dyDescent="0.25"/>
    <row r="192" s="16" customFormat="1" x14ac:dyDescent="0.25"/>
    <row r="193" s="16" customFormat="1" x14ac:dyDescent="0.25"/>
    <row r="194" s="16" customFormat="1" x14ac:dyDescent="0.25"/>
    <row r="195" s="16" customFormat="1" x14ac:dyDescent="0.25"/>
    <row r="196" s="16" customFormat="1" x14ac:dyDescent="0.25"/>
    <row r="197" s="16" customFormat="1" x14ac:dyDescent="0.25"/>
    <row r="198" s="16" customFormat="1" x14ac:dyDescent="0.25"/>
    <row r="199" s="16" customFormat="1" x14ac:dyDescent="0.25"/>
    <row r="200" s="16" customFormat="1" x14ac:dyDescent="0.25"/>
    <row r="201" s="16" customFormat="1" x14ac:dyDescent="0.25"/>
    <row r="202" s="16" customFormat="1" x14ac:dyDescent="0.25"/>
    <row r="203" s="16" customFormat="1" x14ac:dyDescent="0.25"/>
    <row r="204" s="16" customFormat="1" x14ac:dyDescent="0.25"/>
    <row r="205" s="16" customFormat="1" x14ac:dyDescent="0.25"/>
    <row r="206" s="16" customFormat="1" x14ac:dyDescent="0.25"/>
    <row r="207" s="16" customFormat="1" x14ac:dyDescent="0.25"/>
    <row r="208" s="16" customFormat="1" x14ac:dyDescent="0.25"/>
    <row r="209" s="16" customFormat="1" x14ac:dyDescent="0.25"/>
    <row r="210" s="16" customFormat="1" x14ac:dyDescent="0.25"/>
    <row r="211" s="16" customFormat="1" x14ac:dyDescent="0.25"/>
    <row r="212" s="16" customFormat="1" x14ac:dyDescent="0.25"/>
    <row r="213" s="16" customFormat="1" x14ac:dyDescent="0.25"/>
    <row r="214" s="16" customFormat="1" x14ac:dyDescent="0.25"/>
    <row r="215" s="16" customFormat="1" x14ac:dyDescent="0.25"/>
    <row r="216" s="16" customFormat="1" x14ac:dyDescent="0.25"/>
    <row r="217" s="16" customFormat="1" x14ac:dyDescent="0.25"/>
    <row r="218" s="16" customFormat="1" x14ac:dyDescent="0.25"/>
    <row r="219" s="16" customFormat="1" x14ac:dyDescent="0.25"/>
    <row r="220" s="16" customFormat="1" x14ac:dyDescent="0.25"/>
    <row r="221" s="16" customFormat="1" x14ac:dyDescent="0.25"/>
    <row r="222" s="16" customFormat="1" x14ac:dyDescent="0.25"/>
    <row r="223" s="16" customFormat="1" x14ac:dyDescent="0.25"/>
    <row r="224" s="16" customFormat="1" x14ac:dyDescent="0.25"/>
    <row r="225" s="16" customFormat="1" x14ac:dyDescent="0.25"/>
    <row r="226" s="16" customFormat="1" x14ac:dyDescent="0.25"/>
    <row r="227" s="16" customFormat="1" x14ac:dyDescent="0.25"/>
    <row r="228" s="16" customFormat="1" x14ac:dyDescent="0.25"/>
    <row r="229" s="16" customFormat="1" x14ac:dyDescent="0.25"/>
    <row r="230" s="16" customFormat="1" x14ac:dyDescent="0.25"/>
    <row r="231" s="16" customFormat="1" x14ac:dyDescent="0.25"/>
    <row r="232" s="16" customFormat="1" x14ac:dyDescent="0.25"/>
    <row r="233" s="16" customFormat="1" x14ac:dyDescent="0.25"/>
    <row r="234" s="16" customFormat="1" x14ac:dyDescent="0.25"/>
    <row r="235" s="16" customFormat="1" x14ac:dyDescent="0.25"/>
    <row r="236" s="16" customFormat="1" x14ac:dyDescent="0.25"/>
    <row r="237" s="16" customFormat="1" x14ac:dyDescent="0.25"/>
    <row r="238" s="16" customFormat="1" x14ac:dyDescent="0.25"/>
    <row r="239" s="16" customFormat="1" x14ac:dyDescent="0.25"/>
    <row r="240" s="16" customFormat="1" x14ac:dyDescent="0.25"/>
    <row r="241" s="16" customFormat="1" x14ac:dyDescent="0.25"/>
    <row r="242" s="16" customFormat="1" x14ac:dyDescent="0.25"/>
    <row r="243" s="16" customFormat="1" x14ac:dyDescent="0.25"/>
    <row r="244" s="16" customFormat="1" x14ac:dyDescent="0.25"/>
    <row r="245" s="16" customFormat="1" x14ac:dyDescent="0.25"/>
    <row r="246" s="16" customFormat="1" x14ac:dyDescent="0.25"/>
    <row r="247" s="16" customFormat="1" x14ac:dyDescent="0.25"/>
    <row r="248" s="16" customFormat="1" x14ac:dyDescent="0.25"/>
    <row r="249" s="16" customFormat="1" x14ac:dyDescent="0.25"/>
    <row r="250" s="16" customFormat="1" x14ac:dyDescent="0.25"/>
    <row r="251" s="16" customFormat="1" x14ac:dyDescent="0.25"/>
    <row r="252" s="16" customFormat="1" x14ac:dyDescent="0.25"/>
    <row r="253" s="16" customFormat="1" x14ac:dyDescent="0.25"/>
    <row r="254" s="16" customFormat="1" x14ac:dyDescent="0.25"/>
    <row r="255" s="16" customFormat="1" x14ac:dyDescent="0.25"/>
    <row r="256" s="16" customFormat="1" x14ac:dyDescent="0.25"/>
    <row r="257" s="16" customFormat="1" x14ac:dyDescent="0.25"/>
    <row r="258" s="16" customFormat="1" x14ac:dyDescent="0.25"/>
    <row r="259" s="16" customFormat="1" x14ac:dyDescent="0.25"/>
    <row r="260" s="16" customFormat="1" x14ac:dyDescent="0.25"/>
    <row r="261" s="16" customFormat="1" x14ac:dyDescent="0.25"/>
    <row r="262" s="16" customFormat="1" x14ac:dyDescent="0.25"/>
    <row r="263" s="16" customFormat="1" x14ac:dyDescent="0.25"/>
    <row r="264" s="16" customFormat="1" x14ac:dyDescent="0.25"/>
    <row r="265" s="16" customFormat="1" x14ac:dyDescent="0.25"/>
    <row r="266" s="16" customFormat="1" x14ac:dyDescent="0.25"/>
    <row r="267" s="16" customFormat="1" x14ac:dyDescent="0.25"/>
    <row r="268" s="16" customFormat="1" x14ac:dyDescent="0.25"/>
    <row r="269" s="16" customFormat="1" x14ac:dyDescent="0.25"/>
    <row r="270" s="16" customFormat="1" x14ac:dyDescent="0.25"/>
    <row r="271" s="16" customFormat="1" x14ac:dyDescent="0.25"/>
    <row r="272" s="16" customFormat="1" x14ac:dyDescent="0.25"/>
    <row r="273" s="16" customFormat="1" x14ac:dyDescent="0.25"/>
    <row r="274" s="16" customFormat="1" x14ac:dyDescent="0.25"/>
    <row r="275" s="16" customFormat="1" x14ac:dyDescent="0.25"/>
    <row r="276" s="16" customFormat="1" x14ac:dyDescent="0.25"/>
    <row r="277" s="16" customFormat="1" x14ac:dyDescent="0.25"/>
    <row r="278" s="16" customFormat="1" x14ac:dyDescent="0.25"/>
    <row r="279" s="16" customFormat="1" x14ac:dyDescent="0.25"/>
    <row r="280" s="16" customFormat="1" x14ac:dyDescent="0.25"/>
    <row r="281" s="16" customFormat="1" x14ac:dyDescent="0.25"/>
    <row r="282" s="16" customFormat="1" x14ac:dyDescent="0.25"/>
    <row r="283" s="16" customFormat="1" x14ac:dyDescent="0.25"/>
    <row r="284" s="16" customFormat="1" x14ac:dyDescent="0.25"/>
    <row r="285" s="16" customFormat="1" x14ac:dyDescent="0.25"/>
    <row r="286" s="16" customFormat="1" x14ac:dyDescent="0.25"/>
    <row r="287" s="16" customFormat="1" x14ac:dyDescent="0.25"/>
    <row r="288" s="16" customFormat="1" x14ac:dyDescent="0.25"/>
    <row r="289" s="16" customFormat="1" x14ac:dyDescent="0.25"/>
    <row r="290" s="16" customFormat="1" x14ac:dyDescent="0.25"/>
    <row r="291" s="16" customFormat="1" x14ac:dyDescent="0.25"/>
    <row r="292" s="16" customFormat="1" x14ac:dyDescent="0.25"/>
    <row r="293" s="16" customFormat="1" x14ac:dyDescent="0.25"/>
    <row r="294" s="16" customFormat="1" x14ac:dyDescent="0.25"/>
    <row r="295" s="16" customFormat="1" x14ac:dyDescent="0.25"/>
    <row r="296" s="16" customFormat="1" x14ac:dyDescent="0.25"/>
    <row r="297" s="16" customFormat="1" x14ac:dyDescent="0.25"/>
    <row r="298" s="16" customFormat="1" x14ac:dyDescent="0.25"/>
    <row r="299" s="16" customFormat="1" x14ac:dyDescent="0.25"/>
    <row r="300" s="16" customFormat="1" x14ac:dyDescent="0.25"/>
    <row r="301" s="16" customFormat="1" x14ac:dyDescent="0.25"/>
    <row r="302" s="16" customFormat="1" x14ac:dyDescent="0.25"/>
    <row r="303" s="16" customFormat="1" x14ac:dyDescent="0.25"/>
    <row r="304" s="16" customFormat="1" x14ac:dyDescent="0.25"/>
    <row r="305" s="16" customFormat="1" x14ac:dyDescent="0.25"/>
    <row r="306" s="16" customFormat="1" x14ac:dyDescent="0.25"/>
    <row r="307" s="16" customFormat="1" x14ac:dyDescent="0.25"/>
    <row r="308" s="16" customFormat="1" x14ac:dyDescent="0.25"/>
    <row r="309" s="16" customFormat="1" x14ac:dyDescent="0.25"/>
    <row r="310" s="16" customFormat="1" x14ac:dyDescent="0.25"/>
    <row r="311" s="16" customFormat="1" x14ac:dyDescent="0.25"/>
    <row r="312" s="16" customFormat="1" x14ac:dyDescent="0.25"/>
    <row r="313" s="16" customFormat="1" x14ac:dyDescent="0.25"/>
    <row r="314" s="16" customFormat="1" x14ac:dyDescent="0.25"/>
    <row r="315" s="16" customFormat="1" x14ac:dyDescent="0.25"/>
    <row r="316" s="16" customFormat="1" x14ac:dyDescent="0.25"/>
    <row r="317" s="16" customFormat="1" x14ac:dyDescent="0.25"/>
    <row r="318" s="16" customFormat="1" x14ac:dyDescent="0.25"/>
    <row r="319" s="16" customFormat="1" x14ac:dyDescent="0.25"/>
    <row r="320" s="16" customFormat="1" x14ac:dyDescent="0.25"/>
    <row r="321" s="16" customFormat="1" x14ac:dyDescent="0.25"/>
    <row r="322" s="16" customFormat="1" x14ac:dyDescent="0.25"/>
    <row r="323" s="16" customFormat="1" x14ac:dyDescent="0.25"/>
    <row r="324" s="16" customFormat="1" x14ac:dyDescent="0.25"/>
    <row r="325" s="16" customFormat="1" x14ac:dyDescent="0.25"/>
    <row r="326" s="16" customFormat="1" x14ac:dyDescent="0.25"/>
    <row r="327" s="16" customFormat="1" x14ac:dyDescent="0.25"/>
    <row r="328" s="16" customFormat="1" x14ac:dyDescent="0.25"/>
    <row r="329" s="16" customFormat="1" x14ac:dyDescent="0.25"/>
    <row r="330" s="16" customFormat="1" x14ac:dyDescent="0.25"/>
    <row r="331" s="16" customFormat="1" x14ac:dyDescent="0.25"/>
    <row r="332" s="16" customFormat="1" x14ac:dyDescent="0.25"/>
    <row r="333" s="16" customFormat="1" x14ac:dyDescent="0.25"/>
    <row r="334" s="16" customFormat="1" x14ac:dyDescent="0.25"/>
    <row r="335" s="16" customFormat="1" x14ac:dyDescent="0.25"/>
    <row r="336" s="16" customFormat="1" x14ac:dyDescent="0.25"/>
    <row r="337" s="16" customFormat="1" x14ac:dyDescent="0.25"/>
    <row r="338" s="16" customFormat="1" x14ac:dyDescent="0.25"/>
    <row r="339" s="16" customFormat="1" x14ac:dyDescent="0.25"/>
    <row r="340" s="16" customFormat="1" x14ac:dyDescent="0.25"/>
    <row r="341" s="16" customFormat="1" x14ac:dyDescent="0.25"/>
    <row r="342" s="16" customFormat="1" x14ac:dyDescent="0.25"/>
    <row r="343" s="16" customFormat="1" x14ac:dyDescent="0.25"/>
    <row r="344" s="16" customFormat="1" x14ac:dyDescent="0.25"/>
    <row r="345" s="16" customFormat="1" x14ac:dyDescent="0.25"/>
    <row r="346" s="16" customFormat="1" x14ac:dyDescent="0.25"/>
    <row r="347" s="16" customFormat="1" x14ac:dyDescent="0.25"/>
    <row r="348" s="16" customFormat="1" x14ac:dyDescent="0.25"/>
    <row r="349" s="16" customFormat="1" x14ac:dyDescent="0.25"/>
    <row r="350" s="16" customFormat="1" x14ac:dyDescent="0.25"/>
    <row r="351" s="16" customFormat="1" x14ac:dyDescent="0.25"/>
    <row r="352" s="16" customFormat="1" x14ac:dyDescent="0.25"/>
    <row r="353" s="16" customFormat="1" x14ac:dyDescent="0.25"/>
    <row r="354" s="16" customFormat="1" x14ac:dyDescent="0.25"/>
    <row r="355" s="16" customFormat="1" x14ac:dyDescent="0.25"/>
    <row r="356" s="16" customFormat="1" x14ac:dyDescent="0.25"/>
    <row r="357" s="16" customFormat="1" x14ac:dyDescent="0.25"/>
    <row r="358" s="16" customFormat="1" x14ac:dyDescent="0.25"/>
    <row r="359" s="16" customFormat="1" x14ac:dyDescent="0.25"/>
    <row r="360" s="16" customFormat="1" x14ac:dyDescent="0.25"/>
    <row r="361" s="16" customFormat="1" x14ac:dyDescent="0.25"/>
    <row r="362" s="16" customFormat="1" x14ac:dyDescent="0.25"/>
    <row r="363" s="16" customFormat="1" x14ac:dyDescent="0.25"/>
    <row r="364" s="16" customFormat="1" x14ac:dyDescent="0.25"/>
    <row r="365" s="16" customFormat="1" x14ac:dyDescent="0.25"/>
    <row r="366" s="16" customFormat="1" x14ac:dyDescent="0.25"/>
    <row r="367" s="16" customFormat="1" x14ac:dyDescent="0.25"/>
    <row r="368" s="16" customFormat="1" x14ac:dyDescent="0.25"/>
    <row r="369" s="16" customFormat="1" x14ac:dyDescent="0.25"/>
    <row r="370" s="16" customFormat="1" x14ac:dyDescent="0.25"/>
    <row r="371" s="16" customFormat="1" x14ac:dyDescent="0.25"/>
    <row r="372" s="16" customFormat="1" x14ac:dyDescent="0.25"/>
    <row r="373" s="16" customFormat="1" x14ac:dyDescent="0.25"/>
    <row r="374" s="16" customFormat="1" x14ac:dyDescent="0.25"/>
    <row r="375" s="16" customFormat="1" x14ac:dyDescent="0.25"/>
    <row r="376" s="16" customFormat="1" x14ac:dyDescent="0.25"/>
    <row r="377" s="16" customFormat="1" x14ac:dyDescent="0.25"/>
    <row r="378" s="16" customFormat="1" x14ac:dyDescent="0.25"/>
    <row r="379" s="16" customFormat="1" x14ac:dyDescent="0.25"/>
    <row r="380" s="16" customFormat="1" x14ac:dyDescent="0.25"/>
    <row r="381" s="16" customFormat="1" x14ac:dyDescent="0.25"/>
    <row r="382" s="16" customFormat="1" x14ac:dyDescent="0.25"/>
    <row r="383" s="16" customFormat="1" x14ac:dyDescent="0.25"/>
    <row r="384" s="16" customFormat="1" x14ac:dyDescent="0.25"/>
    <row r="385" s="16" customFormat="1" x14ac:dyDescent="0.25"/>
    <row r="386" s="16" customFormat="1" x14ac:dyDescent="0.25"/>
    <row r="387" s="16" customFormat="1" x14ac:dyDescent="0.25"/>
    <row r="388" s="16" customFormat="1" x14ac:dyDescent="0.25"/>
    <row r="389" s="16" customFormat="1" x14ac:dyDescent="0.25"/>
    <row r="390" s="16" customFormat="1" x14ac:dyDescent="0.25"/>
    <row r="391" s="16" customFormat="1" x14ac:dyDescent="0.25"/>
    <row r="392" s="16" customFormat="1" x14ac:dyDescent="0.25"/>
    <row r="393" s="16" customFormat="1" x14ac:dyDescent="0.25"/>
    <row r="394" s="16" customFormat="1" x14ac:dyDescent="0.25"/>
    <row r="395" s="16" customFormat="1" x14ac:dyDescent="0.25"/>
    <row r="396" s="16" customFormat="1" x14ac:dyDescent="0.25"/>
    <row r="397" s="16" customFormat="1" x14ac:dyDescent="0.25"/>
    <row r="398" s="16" customFormat="1" x14ac:dyDescent="0.25"/>
    <row r="399" s="16" customFormat="1" x14ac:dyDescent="0.25"/>
    <row r="400" s="16" customFormat="1" x14ac:dyDescent="0.25"/>
    <row r="401" s="16" customFormat="1" x14ac:dyDescent="0.25"/>
    <row r="402" s="16" customFormat="1" x14ac:dyDescent="0.25"/>
    <row r="403" s="16" customFormat="1" x14ac:dyDescent="0.25"/>
    <row r="404" s="16" customFormat="1" x14ac:dyDescent="0.25"/>
    <row r="405" s="16" customFormat="1" x14ac:dyDescent="0.25"/>
    <row r="406" s="16" customFormat="1" x14ac:dyDescent="0.25"/>
    <row r="407" s="16" customFormat="1" x14ac:dyDescent="0.25"/>
    <row r="408" s="16" customFormat="1" x14ac:dyDescent="0.25"/>
    <row r="409" s="16" customFormat="1" x14ac:dyDescent="0.25"/>
    <row r="410" s="16" customFormat="1" x14ac:dyDescent="0.25"/>
    <row r="411" s="16" customFormat="1" x14ac:dyDescent="0.25"/>
    <row r="412" s="16" customFormat="1" x14ac:dyDescent="0.25"/>
    <row r="413" s="16" customFormat="1" x14ac:dyDescent="0.25"/>
    <row r="414" s="16" customFormat="1" x14ac:dyDescent="0.25"/>
    <row r="415" s="16" customFormat="1" x14ac:dyDescent="0.25"/>
    <row r="416" s="16" customFormat="1" x14ac:dyDescent="0.25"/>
    <row r="417" s="16" customFormat="1" x14ac:dyDescent="0.25"/>
    <row r="418" s="16" customFormat="1" x14ac:dyDescent="0.25"/>
    <row r="419" s="16" customFormat="1" x14ac:dyDescent="0.25"/>
    <row r="420" s="16" customFormat="1" x14ac:dyDescent="0.25"/>
    <row r="421" s="16" customFormat="1" x14ac:dyDescent="0.25"/>
    <row r="422" s="16" customFormat="1" x14ac:dyDescent="0.25"/>
    <row r="423" s="16" customFormat="1" x14ac:dyDescent="0.25"/>
    <row r="424" s="16" customFormat="1" x14ac:dyDescent="0.25"/>
    <row r="425" s="16" customFormat="1" x14ac:dyDescent="0.25"/>
    <row r="426" s="16" customFormat="1" x14ac:dyDescent="0.25"/>
    <row r="427" s="16" customFormat="1" x14ac:dyDescent="0.25"/>
    <row r="428" s="16" customFormat="1" x14ac:dyDescent="0.25"/>
    <row r="429" s="16" customFormat="1" x14ac:dyDescent="0.25"/>
    <row r="430" s="16" customFormat="1" x14ac:dyDescent="0.25"/>
    <row r="431" s="16" customFormat="1" x14ac:dyDescent="0.25"/>
    <row r="432" s="16" customFormat="1" x14ac:dyDescent="0.25"/>
    <row r="433" s="16" customFormat="1" x14ac:dyDescent="0.25"/>
    <row r="434" s="16" customFormat="1" x14ac:dyDescent="0.25"/>
    <row r="435" s="16" customFormat="1" x14ac:dyDescent="0.25"/>
    <row r="436" s="16" customFormat="1" x14ac:dyDescent="0.25"/>
    <row r="437" s="16" customFormat="1" x14ac:dyDescent="0.25"/>
    <row r="438" s="16" customFormat="1" x14ac:dyDescent="0.25"/>
    <row r="439" s="16" customFormat="1" x14ac:dyDescent="0.25"/>
    <row r="440" s="16" customFormat="1" x14ac:dyDescent="0.25"/>
    <row r="441" s="16" customFormat="1" x14ac:dyDescent="0.25"/>
    <row r="442" s="16" customFormat="1" x14ac:dyDescent="0.25"/>
    <row r="443" s="16" customFormat="1" x14ac:dyDescent="0.25"/>
    <row r="444" s="16" customFormat="1" x14ac:dyDescent="0.25"/>
    <row r="445" s="16" customFormat="1" x14ac:dyDescent="0.25"/>
    <row r="446" s="16" customFormat="1" x14ac:dyDescent="0.25"/>
    <row r="447" s="16" customFormat="1" x14ac:dyDescent="0.25"/>
    <row r="448" s="16" customFormat="1" x14ac:dyDescent="0.25"/>
    <row r="449" s="16" customFormat="1" x14ac:dyDescent="0.25"/>
    <row r="450" s="16" customFormat="1" x14ac:dyDescent="0.25"/>
    <row r="451" s="16" customFormat="1" x14ac:dyDescent="0.25"/>
    <row r="452" s="16" customFormat="1" x14ac:dyDescent="0.25"/>
    <row r="453" s="16" customFormat="1" x14ac:dyDescent="0.25"/>
    <row r="454" s="16" customFormat="1" x14ac:dyDescent="0.25"/>
    <row r="455" s="16" customFormat="1" x14ac:dyDescent="0.25"/>
    <row r="456" s="16" customFormat="1" x14ac:dyDescent="0.25"/>
    <row r="457" s="16" customFormat="1" x14ac:dyDescent="0.25"/>
    <row r="458" s="16" customFormat="1" x14ac:dyDescent="0.25"/>
    <row r="459" s="16" customFormat="1" x14ac:dyDescent="0.25"/>
    <row r="460" s="16" customFormat="1" x14ac:dyDescent="0.25"/>
    <row r="461" s="16" customFormat="1" x14ac:dyDescent="0.25"/>
    <row r="462" s="16" customFormat="1" x14ac:dyDescent="0.25"/>
    <row r="463" s="16" customFormat="1" x14ac:dyDescent="0.25"/>
    <row r="464" s="16" customFormat="1" x14ac:dyDescent="0.25"/>
    <row r="465" s="16" customFormat="1" x14ac:dyDescent="0.25"/>
    <row r="466" s="16" customFormat="1" x14ac:dyDescent="0.25"/>
    <row r="467" s="16" customFormat="1" x14ac:dyDescent="0.25"/>
    <row r="468" s="16" customFormat="1" x14ac:dyDescent="0.25"/>
    <row r="469" s="16" customFormat="1" x14ac:dyDescent="0.25"/>
    <row r="470" s="16" customFormat="1" x14ac:dyDescent="0.25"/>
    <row r="471" s="16" customFormat="1" x14ac:dyDescent="0.25"/>
    <row r="472" s="16" customFormat="1" x14ac:dyDescent="0.25"/>
    <row r="473" s="16" customFormat="1" x14ac:dyDescent="0.25"/>
    <row r="474" s="16" customFormat="1" x14ac:dyDescent="0.25"/>
    <row r="475" s="16" customFormat="1" x14ac:dyDescent="0.25"/>
    <row r="476" s="16" customFormat="1" x14ac:dyDescent="0.25"/>
    <row r="477" s="16" customFormat="1" x14ac:dyDescent="0.25"/>
    <row r="478" s="16" customFormat="1" x14ac:dyDescent="0.25"/>
    <row r="479" s="16" customFormat="1" x14ac:dyDescent="0.25"/>
    <row r="480" s="16" customFormat="1" x14ac:dyDescent="0.25"/>
    <row r="481" s="16" customFormat="1" x14ac:dyDescent="0.25"/>
    <row r="482" s="16" customFormat="1" x14ac:dyDescent="0.25"/>
    <row r="483" s="16" customFormat="1" x14ac:dyDescent="0.25"/>
    <row r="484" s="16" customFormat="1" x14ac:dyDescent="0.25"/>
    <row r="485" s="16" customFormat="1" x14ac:dyDescent="0.25"/>
    <row r="486" s="16" customFormat="1" x14ac:dyDescent="0.25"/>
    <row r="487" s="16" customFormat="1" x14ac:dyDescent="0.25"/>
    <row r="488" s="16" customFormat="1" x14ac:dyDescent="0.25"/>
    <row r="489" s="16" customFormat="1" x14ac:dyDescent="0.25"/>
    <row r="490" s="16" customFormat="1" x14ac:dyDescent="0.25"/>
    <row r="491" s="16" customFormat="1" x14ac:dyDescent="0.25"/>
    <row r="492" s="16" customFormat="1" x14ac:dyDescent="0.25"/>
    <row r="493" s="16" customFormat="1" x14ac:dyDescent="0.25"/>
    <row r="494" s="16" customFormat="1" x14ac:dyDescent="0.25"/>
    <row r="495" s="16" customFormat="1" x14ac:dyDescent="0.25"/>
    <row r="496" s="16" customFormat="1" x14ac:dyDescent="0.25"/>
    <row r="497" s="16" customFormat="1" x14ac:dyDescent="0.25"/>
    <row r="498" s="16" customFormat="1" x14ac:dyDescent="0.25"/>
    <row r="499" s="16" customFormat="1" x14ac:dyDescent="0.25"/>
    <row r="500" s="16" customFormat="1" x14ac:dyDescent="0.25"/>
    <row r="501" s="16" customFormat="1" x14ac:dyDescent="0.25"/>
    <row r="502" s="16" customFormat="1" x14ac:dyDescent="0.25"/>
    <row r="503" s="16" customFormat="1" x14ac:dyDescent="0.25"/>
    <row r="504" s="16" customFormat="1" x14ac:dyDescent="0.25"/>
    <row r="505" s="16" customFormat="1" x14ac:dyDescent="0.25"/>
    <row r="506" s="16" customFormat="1" x14ac:dyDescent="0.25"/>
    <row r="507" s="16" customFormat="1" x14ac:dyDescent="0.25"/>
    <row r="508" s="16" customFormat="1" x14ac:dyDescent="0.25"/>
    <row r="509" s="16" customFormat="1" x14ac:dyDescent="0.25"/>
    <row r="510" s="16" customFormat="1" x14ac:dyDescent="0.25"/>
    <row r="511" s="16" customFormat="1" x14ac:dyDescent="0.25"/>
    <row r="512" s="16" customFormat="1" x14ac:dyDescent="0.25"/>
    <row r="513" s="16" customFormat="1" x14ac:dyDescent="0.25"/>
    <row r="514" s="16" customFormat="1" x14ac:dyDescent="0.25"/>
    <row r="515" s="16" customFormat="1" x14ac:dyDescent="0.25"/>
    <row r="516" s="16" customFormat="1" x14ac:dyDescent="0.25"/>
    <row r="517" s="16" customFormat="1" x14ac:dyDescent="0.25"/>
    <row r="518" s="16" customFormat="1" x14ac:dyDescent="0.25"/>
    <row r="519" s="16" customFormat="1" x14ac:dyDescent="0.25"/>
    <row r="520" s="16" customFormat="1" x14ac:dyDescent="0.25"/>
    <row r="521" s="16" customFormat="1" x14ac:dyDescent="0.25"/>
    <row r="522" s="16" customFormat="1" x14ac:dyDescent="0.25"/>
    <row r="523" s="16" customFormat="1" x14ac:dyDescent="0.25"/>
    <row r="524" s="16" customFormat="1" x14ac:dyDescent="0.25"/>
    <row r="525" s="16" customFormat="1" x14ac:dyDescent="0.25"/>
    <row r="526" s="16" customFormat="1" x14ac:dyDescent="0.25"/>
    <row r="527" s="16" customFormat="1" x14ac:dyDescent="0.25"/>
    <row r="528" s="16" customFormat="1" x14ac:dyDescent="0.25"/>
    <row r="529" s="16" customFormat="1" x14ac:dyDescent="0.25"/>
    <row r="530" s="16" customFormat="1" x14ac:dyDescent="0.25"/>
    <row r="531" s="16" customFormat="1" x14ac:dyDescent="0.25"/>
    <row r="532" s="16" customFormat="1" x14ac:dyDescent="0.25"/>
    <row r="533" s="16" customFormat="1" x14ac:dyDescent="0.25"/>
    <row r="534" s="16" customFormat="1" x14ac:dyDescent="0.25"/>
    <row r="535" s="16" customFormat="1" x14ac:dyDescent="0.25"/>
    <row r="536" s="16" customFormat="1" x14ac:dyDescent="0.25"/>
    <row r="537" s="16" customFormat="1" x14ac:dyDescent="0.25"/>
    <row r="538" s="16" customFormat="1" x14ac:dyDescent="0.25"/>
    <row r="539" s="16" customFormat="1" x14ac:dyDescent="0.25"/>
    <row r="540" s="16" customFormat="1" x14ac:dyDescent="0.25"/>
    <row r="541" s="16" customFormat="1" x14ac:dyDescent="0.25"/>
    <row r="542" s="16" customFormat="1" x14ac:dyDescent="0.25"/>
    <row r="543" s="16" customFormat="1" x14ac:dyDescent="0.25"/>
    <row r="544" s="16" customFormat="1" x14ac:dyDescent="0.25"/>
    <row r="545" s="16" customFormat="1" x14ac:dyDescent="0.25"/>
    <row r="546" s="16" customFormat="1" x14ac:dyDescent="0.25"/>
    <row r="547" s="16" customFormat="1" x14ac:dyDescent="0.25"/>
    <row r="548" s="16" customFormat="1" x14ac:dyDescent="0.25"/>
    <row r="549" s="16" customFormat="1" x14ac:dyDescent="0.25"/>
    <row r="550" s="16" customFormat="1" x14ac:dyDescent="0.25"/>
    <row r="551" s="16" customFormat="1" x14ac:dyDescent="0.25"/>
    <row r="552" s="16" customFormat="1" x14ac:dyDescent="0.25"/>
    <row r="553" s="16" customFormat="1" x14ac:dyDescent="0.25"/>
    <row r="554" s="16" customFormat="1" x14ac:dyDescent="0.25"/>
    <row r="555" s="16" customFormat="1" x14ac:dyDescent="0.25"/>
    <row r="556" s="16" customFormat="1" x14ac:dyDescent="0.25"/>
    <row r="557" s="16" customFormat="1" x14ac:dyDescent="0.25"/>
    <row r="558" s="16" customFormat="1" x14ac:dyDescent="0.25"/>
    <row r="559" s="16" customFormat="1" x14ac:dyDescent="0.25"/>
    <row r="560" s="16" customFormat="1" x14ac:dyDescent="0.25"/>
    <row r="561" s="16" customFormat="1" x14ac:dyDescent="0.25"/>
    <row r="562" s="16" customFormat="1" x14ac:dyDescent="0.25"/>
    <row r="563" s="16" customFormat="1" x14ac:dyDescent="0.25"/>
    <row r="564" s="16" customFormat="1" x14ac:dyDescent="0.25"/>
    <row r="565" s="16" customFormat="1" x14ac:dyDescent="0.25"/>
    <row r="566" s="16" customFormat="1" x14ac:dyDescent="0.25"/>
    <row r="567" s="16" customFormat="1" x14ac:dyDescent="0.25"/>
    <row r="568" s="16" customFormat="1" x14ac:dyDescent="0.25"/>
    <row r="569" s="16" customFormat="1" x14ac:dyDescent="0.25"/>
    <row r="570" s="16" customFormat="1" x14ac:dyDescent="0.25"/>
    <row r="571" s="16" customFormat="1" x14ac:dyDescent="0.25"/>
    <row r="572" s="16" customFormat="1" x14ac:dyDescent="0.25"/>
    <row r="573" s="16" customFormat="1" x14ac:dyDescent="0.25"/>
    <row r="574" s="16" customFormat="1" x14ac:dyDescent="0.25"/>
    <row r="575" s="16" customFormat="1" x14ac:dyDescent="0.25"/>
    <row r="576" s="16" customFormat="1" x14ac:dyDescent="0.25"/>
    <row r="577" s="16" customFormat="1" x14ac:dyDescent="0.25"/>
    <row r="578" s="16" customFormat="1" x14ac:dyDescent="0.25"/>
    <row r="579" s="16" customFormat="1" x14ac:dyDescent="0.25"/>
    <row r="580" s="16" customFormat="1" x14ac:dyDescent="0.25"/>
    <row r="581" s="16" customFormat="1" x14ac:dyDescent="0.25"/>
    <row r="582" s="16" customFormat="1" x14ac:dyDescent="0.25"/>
    <row r="583" s="16" customFormat="1" x14ac:dyDescent="0.25"/>
    <row r="584" s="16" customFormat="1" x14ac:dyDescent="0.25"/>
    <row r="585" s="16" customFormat="1" x14ac:dyDescent="0.25"/>
    <row r="586" s="16" customFormat="1" x14ac:dyDescent="0.25"/>
    <row r="587" s="16" customFormat="1" x14ac:dyDescent="0.25"/>
    <row r="588" s="16" customFormat="1" x14ac:dyDescent="0.25"/>
    <row r="589" s="16" customFormat="1" x14ac:dyDescent="0.25"/>
    <row r="590" s="16" customFormat="1" x14ac:dyDescent="0.25"/>
    <row r="591" s="16" customFormat="1" x14ac:dyDescent="0.25"/>
    <row r="592" s="16" customFormat="1" x14ac:dyDescent="0.25"/>
    <row r="593" s="16" customFormat="1" x14ac:dyDescent="0.25"/>
    <row r="594" s="16" customFormat="1" x14ac:dyDescent="0.25"/>
    <row r="595" s="16" customFormat="1" x14ac:dyDescent="0.25"/>
    <row r="596" s="16" customFormat="1" x14ac:dyDescent="0.25"/>
    <row r="597" s="16" customFormat="1" x14ac:dyDescent="0.25"/>
    <row r="598" s="16" customFormat="1" x14ac:dyDescent="0.25"/>
    <row r="599" s="16" customFormat="1" x14ac:dyDescent="0.25"/>
    <row r="600" s="16" customFormat="1" x14ac:dyDescent="0.25"/>
    <row r="601" s="16" customFormat="1" x14ac:dyDescent="0.25"/>
    <row r="602" s="16" customFormat="1" x14ac:dyDescent="0.25"/>
    <row r="603" s="16" customFormat="1" x14ac:dyDescent="0.25"/>
    <row r="604" s="16" customFormat="1" x14ac:dyDescent="0.25"/>
    <row r="605" s="16" customFormat="1" x14ac:dyDescent="0.25"/>
    <row r="606" s="16" customFormat="1" x14ac:dyDescent="0.25"/>
    <row r="607" s="16" customFormat="1" x14ac:dyDescent="0.25"/>
    <row r="608" s="16" customFormat="1" x14ac:dyDescent="0.25"/>
    <row r="609" s="16" customFormat="1" x14ac:dyDescent="0.25"/>
    <row r="610" s="16" customFormat="1" x14ac:dyDescent="0.25"/>
    <row r="611" s="16" customFormat="1" x14ac:dyDescent="0.25"/>
    <row r="612" s="16" customFormat="1" x14ac:dyDescent="0.25"/>
    <row r="613" s="16" customFormat="1" x14ac:dyDescent="0.25"/>
    <row r="614" s="16" customFormat="1" x14ac:dyDescent="0.25"/>
    <row r="615" s="16" customFormat="1" x14ac:dyDescent="0.25"/>
    <row r="616" s="16" customFormat="1" x14ac:dyDescent="0.25"/>
    <row r="617" s="16" customFormat="1" x14ac:dyDescent="0.25"/>
    <row r="618" s="16" customFormat="1" x14ac:dyDescent="0.25"/>
    <row r="619" s="16" customFormat="1" x14ac:dyDescent="0.25"/>
    <row r="620" s="16" customFormat="1" x14ac:dyDescent="0.25"/>
    <row r="621" s="16" customFormat="1" x14ac:dyDescent="0.25"/>
    <row r="622" s="16" customFormat="1" x14ac:dyDescent="0.25"/>
    <row r="623" s="16" customFormat="1" x14ac:dyDescent="0.25"/>
    <row r="624" s="16" customFormat="1" x14ac:dyDescent="0.25"/>
    <row r="625" s="16" customFormat="1" x14ac:dyDescent="0.25"/>
    <row r="626" s="16" customFormat="1" x14ac:dyDescent="0.25"/>
    <row r="627" s="16" customFormat="1" x14ac:dyDescent="0.25"/>
    <row r="628" s="16" customFormat="1" x14ac:dyDescent="0.25"/>
    <row r="629" s="16" customFormat="1" x14ac:dyDescent="0.25"/>
    <row r="630" s="16" customFormat="1" x14ac:dyDescent="0.25"/>
    <row r="631" s="16" customFormat="1" x14ac:dyDescent="0.25"/>
    <row r="632" s="16" customFormat="1" x14ac:dyDescent="0.25"/>
    <row r="633" s="16" customFormat="1" x14ac:dyDescent="0.25"/>
    <row r="634" s="16" customFormat="1" x14ac:dyDescent="0.25"/>
    <row r="635" s="16" customFormat="1" x14ac:dyDescent="0.25"/>
    <row r="636" s="16" customFormat="1" x14ac:dyDescent="0.25"/>
    <row r="637" s="16" customFormat="1" x14ac:dyDescent="0.25"/>
    <row r="638" s="16" customFormat="1" x14ac:dyDescent="0.25"/>
    <row r="639" s="16" customFormat="1" x14ac:dyDescent="0.25"/>
    <row r="640" s="16" customFormat="1" x14ac:dyDescent="0.25"/>
    <row r="641" s="16" customFormat="1" x14ac:dyDescent="0.25"/>
    <row r="642" s="16" customFormat="1" x14ac:dyDescent="0.25"/>
    <row r="643" s="16" customFormat="1" x14ac:dyDescent="0.25"/>
    <row r="644" s="16" customFormat="1" x14ac:dyDescent="0.25"/>
    <row r="645" s="16" customFormat="1" x14ac:dyDescent="0.25"/>
    <row r="646" s="16" customFormat="1" x14ac:dyDescent="0.25"/>
    <row r="647" s="16" customFormat="1" x14ac:dyDescent="0.25"/>
    <row r="648" s="16" customFormat="1" x14ac:dyDescent="0.25"/>
    <row r="649" s="16" customFormat="1" x14ac:dyDescent="0.25"/>
    <row r="650" s="16" customFormat="1" x14ac:dyDescent="0.25"/>
    <row r="651" s="16" customFormat="1" x14ac:dyDescent="0.25"/>
    <row r="652" s="16" customFormat="1" x14ac:dyDescent="0.25"/>
    <row r="653" s="16" customFormat="1" x14ac:dyDescent="0.25"/>
    <row r="654" s="16" customFormat="1" x14ac:dyDescent="0.25"/>
    <row r="655" s="16" customFormat="1" x14ac:dyDescent="0.25"/>
    <row r="656" s="16" customFormat="1" x14ac:dyDescent="0.25"/>
    <row r="657" s="16" customFormat="1" x14ac:dyDescent="0.25"/>
    <row r="658" s="16" customFormat="1" x14ac:dyDescent="0.25"/>
    <row r="659" s="16" customFormat="1" x14ac:dyDescent="0.25"/>
    <row r="660" s="16" customFormat="1" x14ac:dyDescent="0.25"/>
    <row r="661" s="16" customFormat="1" x14ac:dyDescent="0.25"/>
    <row r="662" s="16" customFormat="1" x14ac:dyDescent="0.25"/>
    <row r="663" s="16" customFormat="1" x14ac:dyDescent="0.25"/>
    <row r="664" s="16" customFormat="1" x14ac:dyDescent="0.25"/>
    <row r="665" s="16" customFormat="1" x14ac:dyDescent="0.25"/>
    <row r="666" s="16" customFormat="1" x14ac:dyDescent="0.25"/>
    <row r="667" s="16" customFormat="1" x14ac:dyDescent="0.25"/>
    <row r="668" s="16" customFormat="1" x14ac:dyDescent="0.25"/>
    <row r="669" s="16" customFormat="1" x14ac:dyDescent="0.25"/>
    <row r="670" s="16" customFormat="1" x14ac:dyDescent="0.25"/>
    <row r="671" s="16" customFormat="1" x14ac:dyDescent="0.25"/>
    <row r="672" s="16" customFormat="1" x14ac:dyDescent="0.25"/>
    <row r="673" s="16" customFormat="1" x14ac:dyDescent="0.25"/>
    <row r="674" s="16" customFormat="1" x14ac:dyDescent="0.25"/>
    <row r="675" s="16" customFormat="1" x14ac:dyDescent="0.25"/>
    <row r="676" s="16" customFormat="1" x14ac:dyDescent="0.25"/>
    <row r="677" s="16" customFormat="1" x14ac:dyDescent="0.25"/>
    <row r="678" s="16" customFormat="1" x14ac:dyDescent="0.25"/>
    <row r="679" s="16" customFormat="1" x14ac:dyDescent="0.25"/>
    <row r="680" s="16" customFormat="1" x14ac:dyDescent="0.25"/>
    <row r="681" s="16" customFormat="1" x14ac:dyDescent="0.25"/>
    <row r="682" s="16" customFormat="1" x14ac:dyDescent="0.25"/>
    <row r="683" s="16" customFormat="1" x14ac:dyDescent="0.25"/>
    <row r="684" s="16" customFormat="1" x14ac:dyDescent="0.25"/>
    <row r="685" s="16" customFormat="1" x14ac:dyDescent="0.25"/>
    <row r="686" s="16" customFormat="1" x14ac:dyDescent="0.25"/>
    <row r="687" s="16" customFormat="1" x14ac:dyDescent="0.25"/>
    <row r="688" s="16" customFormat="1" x14ac:dyDescent="0.25"/>
    <row r="689" s="16" customFormat="1" x14ac:dyDescent="0.25"/>
    <row r="690" s="16" customFormat="1" x14ac:dyDescent="0.25"/>
    <row r="691" s="16" customFormat="1" x14ac:dyDescent="0.25"/>
    <row r="692" s="16" customFormat="1" x14ac:dyDescent="0.25"/>
    <row r="693" s="16" customFormat="1" x14ac:dyDescent="0.25"/>
    <row r="694" s="16" customFormat="1" x14ac:dyDescent="0.25"/>
    <row r="695" s="16" customFormat="1" x14ac:dyDescent="0.25"/>
    <row r="696" s="16" customFormat="1" x14ac:dyDescent="0.25"/>
    <row r="697" s="16" customFormat="1" x14ac:dyDescent="0.25"/>
    <row r="698" s="16" customFormat="1" x14ac:dyDescent="0.25"/>
    <row r="699" s="16" customFormat="1" x14ac:dyDescent="0.25"/>
    <row r="700" s="16" customFormat="1" x14ac:dyDescent="0.25"/>
    <row r="701" s="16" customFormat="1" x14ac:dyDescent="0.25"/>
    <row r="702" s="16" customFormat="1" x14ac:dyDescent="0.25"/>
    <row r="703" s="16" customFormat="1" x14ac:dyDescent="0.25"/>
    <row r="704" s="16" customFormat="1" x14ac:dyDescent="0.25"/>
    <row r="705" s="16" customFormat="1" x14ac:dyDescent="0.25"/>
    <row r="706" s="16" customFormat="1" x14ac:dyDescent="0.25"/>
    <row r="707" s="16" customFormat="1" x14ac:dyDescent="0.25"/>
    <row r="708" s="16" customFormat="1" x14ac:dyDescent="0.25"/>
    <row r="709" s="16" customFormat="1" x14ac:dyDescent="0.25"/>
    <row r="710" s="16" customFormat="1" x14ac:dyDescent="0.25"/>
    <row r="711" s="16" customFormat="1" x14ac:dyDescent="0.25"/>
    <row r="712" s="16" customFormat="1" x14ac:dyDescent="0.25"/>
    <row r="713" s="16" customFormat="1" x14ac:dyDescent="0.25"/>
    <row r="714" s="16" customFormat="1" x14ac:dyDescent="0.25"/>
    <row r="715" s="16" customFormat="1" x14ac:dyDescent="0.25"/>
    <row r="716" s="16" customFormat="1" x14ac:dyDescent="0.25"/>
    <row r="717" s="16" customFormat="1" x14ac:dyDescent="0.25"/>
    <row r="718" s="16" customFormat="1" x14ac:dyDescent="0.25"/>
    <row r="719" s="16" customFormat="1" x14ac:dyDescent="0.25"/>
    <row r="720" s="16" customFormat="1" x14ac:dyDescent="0.25"/>
    <row r="721" s="16" customFormat="1" x14ac:dyDescent="0.25"/>
    <row r="722" s="16" customFormat="1" x14ac:dyDescent="0.25"/>
    <row r="723" s="16" customFormat="1" x14ac:dyDescent="0.25"/>
    <row r="724" s="16" customFormat="1" x14ac:dyDescent="0.25"/>
    <row r="725" s="16" customFormat="1" x14ac:dyDescent="0.25"/>
    <row r="726" s="16" customFormat="1" x14ac:dyDescent="0.25"/>
    <row r="727" s="16" customFormat="1" x14ac:dyDescent="0.25"/>
    <row r="728" s="16" customFormat="1" x14ac:dyDescent="0.25"/>
    <row r="729" s="16" customFormat="1" x14ac:dyDescent="0.25"/>
    <row r="730" s="16" customFormat="1" x14ac:dyDescent="0.25"/>
    <row r="731" s="16" customFormat="1" x14ac:dyDescent="0.25"/>
    <row r="732" s="16" customFormat="1" x14ac:dyDescent="0.25"/>
    <row r="733" s="16" customFormat="1" x14ac:dyDescent="0.25"/>
    <row r="734" s="16" customFormat="1" x14ac:dyDescent="0.25"/>
    <row r="735" s="16" customFormat="1" x14ac:dyDescent="0.25"/>
    <row r="736" s="16" customFormat="1" x14ac:dyDescent="0.25"/>
    <row r="737" s="16" customFormat="1" x14ac:dyDescent="0.25"/>
    <row r="738" s="16" customFormat="1" x14ac:dyDescent="0.25"/>
    <row r="739" s="16" customFormat="1" x14ac:dyDescent="0.25"/>
    <row r="740" s="16" customFormat="1" x14ac:dyDescent="0.25"/>
    <row r="741" s="16" customFormat="1" x14ac:dyDescent="0.25"/>
    <row r="742" s="16" customFormat="1" x14ac:dyDescent="0.25"/>
    <row r="743" s="16" customFormat="1" x14ac:dyDescent="0.25"/>
    <row r="744" s="16" customFormat="1" x14ac:dyDescent="0.25"/>
    <row r="745" s="16" customFormat="1" x14ac:dyDescent="0.25"/>
    <row r="746" s="16" customFormat="1" x14ac:dyDescent="0.25"/>
    <row r="747" s="16" customFormat="1" x14ac:dyDescent="0.25"/>
    <row r="748" s="16" customFormat="1" x14ac:dyDescent="0.25"/>
    <row r="749" s="16" customFormat="1" x14ac:dyDescent="0.25"/>
    <row r="750" s="16" customFormat="1" x14ac:dyDescent="0.25"/>
    <row r="751" s="16" customFormat="1" x14ac:dyDescent="0.25"/>
    <row r="752" s="16" customFormat="1" x14ac:dyDescent="0.25"/>
    <row r="753" s="16" customFormat="1" x14ac:dyDescent="0.25"/>
    <row r="754" s="16" customFormat="1" x14ac:dyDescent="0.25"/>
    <row r="755" s="16" customFormat="1" x14ac:dyDescent="0.25"/>
    <row r="756" s="16" customFormat="1" x14ac:dyDescent="0.25"/>
    <row r="757" s="16" customFormat="1" x14ac:dyDescent="0.25"/>
    <row r="758" s="16" customFormat="1" x14ac:dyDescent="0.25"/>
    <row r="759" s="16" customFormat="1" x14ac:dyDescent="0.25"/>
    <row r="760" s="16" customFormat="1" x14ac:dyDescent="0.25"/>
    <row r="761" s="16" customFormat="1" x14ac:dyDescent="0.25"/>
    <row r="762" s="16" customFormat="1" x14ac:dyDescent="0.25"/>
    <row r="763" s="16" customFormat="1" x14ac:dyDescent="0.25"/>
    <row r="764" s="16" customFormat="1" x14ac:dyDescent="0.25"/>
    <row r="765" s="16" customFormat="1" x14ac:dyDescent="0.25"/>
    <row r="766" s="16" customFormat="1" x14ac:dyDescent="0.25"/>
    <row r="767" s="16" customFormat="1" x14ac:dyDescent="0.25"/>
    <row r="768" s="16" customFormat="1" x14ac:dyDescent="0.25"/>
    <row r="769" s="16" customFormat="1" x14ac:dyDescent="0.25"/>
    <row r="770" s="16" customFormat="1" x14ac:dyDescent="0.25"/>
    <row r="771" s="16" customFormat="1" x14ac:dyDescent="0.25"/>
    <row r="772" s="16" customFormat="1" x14ac:dyDescent="0.25"/>
    <row r="773" s="16" customFormat="1" x14ac:dyDescent="0.25"/>
    <row r="774" s="16" customFormat="1" x14ac:dyDescent="0.25"/>
    <row r="775" s="16" customFormat="1" x14ac:dyDescent="0.25"/>
    <row r="776" s="16" customFormat="1" x14ac:dyDescent="0.25"/>
    <row r="777" s="16" customFormat="1" x14ac:dyDescent="0.25"/>
    <row r="778" s="16" customFormat="1" x14ac:dyDescent="0.25"/>
    <row r="779" s="16" customFormat="1" x14ac:dyDescent="0.25"/>
    <row r="780" s="16" customFormat="1" x14ac:dyDescent="0.25"/>
    <row r="781" s="16" customFormat="1" x14ac:dyDescent="0.25"/>
    <row r="782" s="16" customFormat="1" x14ac:dyDescent="0.25"/>
    <row r="783" s="16" customFormat="1" x14ac:dyDescent="0.25"/>
    <row r="784" s="16" customFormat="1" x14ac:dyDescent="0.25"/>
    <row r="785" s="16" customFormat="1" x14ac:dyDescent="0.25"/>
    <row r="786" s="16" customFormat="1" x14ac:dyDescent="0.25"/>
    <row r="787" s="16" customFormat="1" x14ac:dyDescent="0.25"/>
    <row r="788" s="16" customFormat="1" x14ac:dyDescent="0.25"/>
    <row r="789" s="16" customFormat="1" x14ac:dyDescent="0.25"/>
    <row r="790" s="16" customFormat="1" x14ac:dyDescent="0.25"/>
    <row r="791" s="16" customFormat="1" x14ac:dyDescent="0.25"/>
    <row r="792" s="16" customFormat="1" x14ac:dyDescent="0.25"/>
    <row r="793" s="16" customFormat="1" x14ac:dyDescent="0.25"/>
    <row r="794" s="16" customFormat="1" x14ac:dyDescent="0.25"/>
    <row r="795" s="16" customFormat="1" x14ac:dyDescent="0.25"/>
    <row r="796" s="16" customFormat="1" x14ac:dyDescent="0.25"/>
    <row r="797" s="16" customFormat="1" x14ac:dyDescent="0.25"/>
    <row r="798" s="16" customFormat="1" x14ac:dyDescent="0.25"/>
    <row r="799" s="16" customFormat="1" x14ac:dyDescent="0.25"/>
    <row r="800" s="16" customFormat="1" x14ac:dyDescent="0.25"/>
    <row r="801" s="16" customFormat="1" x14ac:dyDescent="0.25"/>
    <row r="802" s="16" customFormat="1" x14ac:dyDescent="0.25"/>
    <row r="803" s="16" customFormat="1" x14ac:dyDescent="0.25"/>
    <row r="804" s="16" customFormat="1" x14ac:dyDescent="0.25"/>
    <row r="805" s="16" customFormat="1" x14ac:dyDescent="0.25"/>
    <row r="806" s="16" customFormat="1" x14ac:dyDescent="0.25"/>
    <row r="807" s="16" customFormat="1" x14ac:dyDescent="0.25"/>
    <row r="808" s="16" customFormat="1" x14ac:dyDescent="0.25"/>
    <row r="809" s="16" customFormat="1" x14ac:dyDescent="0.25"/>
    <row r="810" s="16" customFormat="1" x14ac:dyDescent="0.25"/>
    <row r="811" s="16" customFormat="1" x14ac:dyDescent="0.25"/>
    <row r="812" s="16" customFormat="1" x14ac:dyDescent="0.25"/>
    <row r="813" s="16" customFormat="1" x14ac:dyDescent="0.25"/>
    <row r="814" s="16" customFormat="1" x14ac:dyDescent="0.25"/>
    <row r="815" s="16" customFormat="1" x14ac:dyDescent="0.25"/>
    <row r="816" s="16" customFormat="1" x14ac:dyDescent="0.25"/>
    <row r="817" s="16" customFormat="1" x14ac:dyDescent="0.25"/>
    <row r="818" s="16" customFormat="1" x14ac:dyDescent="0.25"/>
    <row r="819" s="16" customFormat="1" x14ac:dyDescent="0.25"/>
    <row r="820" s="16" customFormat="1" x14ac:dyDescent="0.25"/>
    <row r="821" s="16" customFormat="1" x14ac:dyDescent="0.25"/>
    <row r="822" s="16" customFormat="1" x14ac:dyDescent="0.25"/>
    <row r="823" s="16" customFormat="1" x14ac:dyDescent="0.25"/>
    <row r="824" s="16" customFormat="1" x14ac:dyDescent="0.25"/>
    <row r="825" s="16" customFormat="1" x14ac:dyDescent="0.25"/>
    <row r="826" s="16" customFormat="1" x14ac:dyDescent="0.25"/>
    <row r="827" s="16" customFormat="1" x14ac:dyDescent="0.25"/>
    <row r="828" s="16" customFormat="1" x14ac:dyDescent="0.25"/>
    <row r="829" s="16" customFormat="1" x14ac:dyDescent="0.25"/>
    <row r="830" s="16" customFormat="1" x14ac:dyDescent="0.25"/>
    <row r="831" s="16" customFormat="1" x14ac:dyDescent="0.25"/>
    <row r="832" s="16" customFormat="1" x14ac:dyDescent="0.25"/>
    <row r="833" s="16" customFormat="1" x14ac:dyDescent="0.25"/>
    <row r="834" s="16" customFormat="1" x14ac:dyDescent="0.25"/>
    <row r="835" s="16" customFormat="1" x14ac:dyDescent="0.25"/>
    <row r="836" s="16" customFormat="1" x14ac:dyDescent="0.25"/>
    <row r="837" s="16" customFormat="1" x14ac:dyDescent="0.25"/>
    <row r="838" s="16" customFormat="1" x14ac:dyDescent="0.25"/>
    <row r="839" s="16" customFormat="1" x14ac:dyDescent="0.25"/>
    <row r="840" s="16" customFormat="1" x14ac:dyDescent="0.25"/>
    <row r="841" s="16" customFormat="1" x14ac:dyDescent="0.25"/>
    <row r="842" s="16" customFormat="1" x14ac:dyDescent="0.25"/>
    <row r="843" s="16" customFormat="1" x14ac:dyDescent="0.25"/>
    <row r="844" s="16" customFormat="1" x14ac:dyDescent="0.25"/>
    <row r="845" s="16" customFormat="1" x14ac:dyDescent="0.25"/>
    <row r="846" s="16" customFormat="1" x14ac:dyDescent="0.25"/>
    <row r="847" s="16" customFormat="1" x14ac:dyDescent="0.25"/>
    <row r="848" s="16" customFormat="1" x14ac:dyDescent="0.25"/>
    <row r="849" s="16" customFormat="1" x14ac:dyDescent="0.25"/>
    <row r="850" s="16" customFormat="1" x14ac:dyDescent="0.25"/>
    <row r="851" s="16" customFormat="1" x14ac:dyDescent="0.25"/>
    <row r="852" s="16" customFormat="1" x14ac:dyDescent="0.25"/>
    <row r="853" s="16" customFormat="1" x14ac:dyDescent="0.25"/>
    <row r="854" s="16" customFormat="1" x14ac:dyDescent="0.25"/>
    <row r="855" s="16" customFormat="1" x14ac:dyDescent="0.25"/>
    <row r="856" s="16" customFormat="1" x14ac:dyDescent="0.25"/>
    <row r="857" s="16" customFormat="1" x14ac:dyDescent="0.25"/>
    <row r="858" s="16" customFormat="1" x14ac:dyDescent="0.25"/>
    <row r="859" s="16" customFormat="1" x14ac:dyDescent="0.25"/>
    <row r="860" s="16" customFormat="1" x14ac:dyDescent="0.25"/>
    <row r="861" s="16" customFormat="1" x14ac:dyDescent="0.25"/>
    <row r="862" s="16" customFormat="1" x14ac:dyDescent="0.25"/>
    <row r="863" s="16" customFormat="1" x14ac:dyDescent="0.25"/>
    <row r="864" s="16" customFormat="1" x14ac:dyDescent="0.25"/>
    <row r="865" s="16" customFormat="1" x14ac:dyDescent="0.25"/>
    <row r="866" s="16" customFormat="1" x14ac:dyDescent="0.25"/>
    <row r="867" s="16" customFormat="1" x14ac:dyDescent="0.25"/>
    <row r="868" s="16" customFormat="1" x14ac:dyDescent="0.25"/>
    <row r="869" s="16" customFormat="1" x14ac:dyDescent="0.25"/>
    <row r="870" s="16" customFormat="1" x14ac:dyDescent="0.25"/>
    <row r="871" s="16" customFormat="1" x14ac:dyDescent="0.25"/>
    <row r="872" s="16" customFormat="1" x14ac:dyDescent="0.25"/>
    <row r="873" s="16" customFormat="1" x14ac:dyDescent="0.25"/>
    <row r="874" s="16" customFormat="1" x14ac:dyDescent="0.25"/>
    <row r="875" s="16" customFormat="1" x14ac:dyDescent="0.25"/>
    <row r="876" s="16" customFormat="1" x14ac:dyDescent="0.25"/>
    <row r="877" s="16" customFormat="1" x14ac:dyDescent="0.25"/>
    <row r="878" s="16" customFormat="1" x14ac:dyDescent="0.25"/>
    <row r="879" s="16" customFormat="1" x14ac:dyDescent="0.25"/>
    <row r="880" s="16" customFormat="1" x14ac:dyDescent="0.25"/>
    <row r="881" s="16" customFormat="1" x14ac:dyDescent="0.25"/>
    <row r="882" s="16" customFormat="1" x14ac:dyDescent="0.25"/>
    <row r="883" s="16" customFormat="1" x14ac:dyDescent="0.25"/>
    <row r="884" s="16" customFormat="1" x14ac:dyDescent="0.25"/>
    <row r="885" s="16" customFormat="1" x14ac:dyDescent="0.25"/>
    <row r="886" s="16" customFormat="1" x14ac:dyDescent="0.25"/>
    <row r="887" s="16" customFormat="1" x14ac:dyDescent="0.25"/>
    <row r="888" s="16" customFormat="1" x14ac:dyDescent="0.25"/>
    <row r="889" s="16" customFormat="1" x14ac:dyDescent="0.25"/>
    <row r="890" s="16" customFormat="1" x14ac:dyDescent="0.25"/>
    <row r="891" s="16" customFormat="1" x14ac:dyDescent="0.25"/>
    <row r="892" s="16" customFormat="1" x14ac:dyDescent="0.25"/>
    <row r="893" s="16" customFormat="1" x14ac:dyDescent="0.25"/>
    <row r="894" s="16" customFormat="1" x14ac:dyDescent="0.25"/>
    <row r="895" s="16" customFormat="1" x14ac:dyDescent="0.25"/>
    <row r="896" s="16" customFormat="1" x14ac:dyDescent="0.25"/>
    <row r="897" s="16" customFormat="1" x14ac:dyDescent="0.25"/>
    <row r="898" s="16" customFormat="1" x14ac:dyDescent="0.25"/>
    <row r="899" s="16" customFormat="1" x14ac:dyDescent="0.25"/>
    <row r="900" s="16" customFormat="1" x14ac:dyDescent="0.25"/>
    <row r="901" s="16" customFormat="1" x14ac:dyDescent="0.25"/>
    <row r="902" s="16" customFormat="1" x14ac:dyDescent="0.25"/>
    <row r="903" s="16" customFormat="1" x14ac:dyDescent="0.25"/>
    <row r="904" s="16" customFormat="1" x14ac:dyDescent="0.25"/>
    <row r="905" s="16" customFormat="1" x14ac:dyDescent="0.25"/>
    <row r="906" s="16" customFormat="1" x14ac:dyDescent="0.25"/>
    <row r="907" s="16" customFormat="1" x14ac:dyDescent="0.25"/>
    <row r="908" s="16" customFormat="1" x14ac:dyDescent="0.25"/>
    <row r="909" s="16" customFormat="1" x14ac:dyDescent="0.25"/>
    <row r="910" s="16" customFormat="1" x14ac:dyDescent="0.25"/>
    <row r="911" s="16" customFormat="1" x14ac:dyDescent="0.25"/>
    <row r="912" s="16" customFormat="1" x14ac:dyDescent="0.25"/>
    <row r="913" s="16" customFormat="1" x14ac:dyDescent="0.25"/>
    <row r="914" s="16" customFormat="1" x14ac:dyDescent="0.25"/>
    <row r="915" s="16" customFormat="1" x14ac:dyDescent="0.25"/>
    <row r="916" s="16" customFormat="1" x14ac:dyDescent="0.25"/>
    <row r="917" s="16" customFormat="1" x14ac:dyDescent="0.25"/>
    <row r="918" s="16" customFormat="1" x14ac:dyDescent="0.25"/>
    <row r="919" s="16" customFormat="1" x14ac:dyDescent="0.25"/>
    <row r="920" s="16" customFormat="1" x14ac:dyDescent="0.25"/>
    <row r="921" s="16" customFormat="1" x14ac:dyDescent="0.25"/>
    <row r="922" s="16" customFormat="1" x14ac:dyDescent="0.25"/>
    <row r="923" s="16" customFormat="1" x14ac:dyDescent="0.25"/>
    <row r="924" s="16" customFormat="1" x14ac:dyDescent="0.25"/>
    <row r="925" s="16" customFormat="1" x14ac:dyDescent="0.25"/>
    <row r="926" s="16" customFormat="1" x14ac:dyDescent="0.25"/>
    <row r="927" s="16" customFormat="1" x14ac:dyDescent="0.25"/>
    <row r="928" s="16" customFormat="1" x14ac:dyDescent="0.25"/>
    <row r="929" s="16" customFormat="1" x14ac:dyDescent="0.25"/>
    <row r="930" s="16" customFormat="1" x14ac:dyDescent="0.25"/>
    <row r="931" s="16" customFormat="1" x14ac:dyDescent="0.25"/>
    <row r="932" s="16" customFormat="1" x14ac:dyDescent="0.25"/>
    <row r="933" s="16" customFormat="1" x14ac:dyDescent="0.25"/>
    <row r="934" s="16" customFormat="1" x14ac:dyDescent="0.25"/>
    <row r="935" s="16" customFormat="1" x14ac:dyDescent="0.25"/>
    <row r="936" s="16" customFormat="1" x14ac:dyDescent="0.25"/>
    <row r="937" s="16" customFormat="1" x14ac:dyDescent="0.25"/>
    <row r="938" s="16" customFormat="1" x14ac:dyDescent="0.25"/>
    <row r="939" s="16" customFormat="1" x14ac:dyDescent="0.25"/>
    <row r="940" s="16" customFormat="1" x14ac:dyDescent="0.25"/>
    <row r="941" s="16" customFormat="1" x14ac:dyDescent="0.25"/>
    <row r="942" s="16" customFormat="1" x14ac:dyDescent="0.25"/>
    <row r="943" s="16" customFormat="1" x14ac:dyDescent="0.25"/>
    <row r="944" s="16" customFormat="1" x14ac:dyDescent="0.25"/>
    <row r="945" s="16" customFormat="1" x14ac:dyDescent="0.25"/>
    <row r="946" s="16" customFormat="1" x14ac:dyDescent="0.25"/>
    <row r="947" s="16" customFormat="1" x14ac:dyDescent="0.25"/>
    <row r="948" s="16" customFormat="1" x14ac:dyDescent="0.25"/>
    <row r="949" s="16" customFormat="1" x14ac:dyDescent="0.25"/>
    <row r="950" s="16" customFormat="1" x14ac:dyDescent="0.25"/>
    <row r="951" s="16" customFormat="1" x14ac:dyDescent="0.25"/>
    <row r="952" s="16" customFormat="1" x14ac:dyDescent="0.25"/>
    <row r="953" s="16" customFormat="1" x14ac:dyDescent="0.25"/>
    <row r="954" s="16" customFormat="1" x14ac:dyDescent="0.25"/>
    <row r="955" s="16" customFormat="1" x14ac:dyDescent="0.25"/>
    <row r="956" s="16" customFormat="1" x14ac:dyDescent="0.25"/>
    <row r="957" s="16" customFormat="1" x14ac:dyDescent="0.25"/>
    <row r="958" s="16" customFormat="1" x14ac:dyDescent="0.25"/>
    <row r="959" s="16" customFormat="1" x14ac:dyDescent="0.25"/>
    <row r="960" s="16" customFormat="1" x14ac:dyDescent="0.25"/>
    <row r="961" s="16" customFormat="1" x14ac:dyDescent="0.25"/>
    <row r="962" s="16" customFormat="1" x14ac:dyDescent="0.25"/>
    <row r="963" s="16" customFormat="1" x14ac:dyDescent="0.25"/>
    <row r="964" s="16" customFormat="1" x14ac:dyDescent="0.25"/>
    <row r="965" s="16" customFormat="1" x14ac:dyDescent="0.25"/>
    <row r="966" s="16" customFormat="1" x14ac:dyDescent="0.25"/>
    <row r="967" s="16" customFormat="1" x14ac:dyDescent="0.25"/>
    <row r="968" s="16" customFormat="1" x14ac:dyDescent="0.25"/>
    <row r="969" s="16" customFormat="1" x14ac:dyDescent="0.25"/>
    <row r="970" s="16" customFormat="1" x14ac:dyDescent="0.25"/>
    <row r="971" s="16" customFormat="1" x14ac:dyDescent="0.25"/>
    <row r="972" s="16" customFormat="1" x14ac:dyDescent="0.25"/>
    <row r="973" s="16" customFormat="1" x14ac:dyDescent="0.25"/>
    <row r="974" s="16" customFormat="1" x14ac:dyDescent="0.25"/>
    <row r="975" s="16" customFormat="1" x14ac:dyDescent="0.25"/>
    <row r="976" s="16" customFormat="1" x14ac:dyDescent="0.25"/>
    <row r="977" s="16" customFormat="1" x14ac:dyDescent="0.25"/>
    <row r="978" s="16" customFormat="1" x14ac:dyDescent="0.25"/>
    <row r="979" s="16" customFormat="1" x14ac:dyDescent="0.25"/>
    <row r="980" s="16" customFormat="1" x14ac:dyDescent="0.25"/>
    <row r="981" s="16" customFormat="1" x14ac:dyDescent="0.25"/>
    <row r="982" s="16" customFormat="1" x14ac:dyDescent="0.25"/>
    <row r="983" s="16" customFormat="1" x14ac:dyDescent="0.25"/>
    <row r="984" s="16" customFormat="1" x14ac:dyDescent="0.25"/>
    <row r="985" s="16" customFormat="1" x14ac:dyDescent="0.25"/>
    <row r="986" s="16" customFormat="1" x14ac:dyDescent="0.25"/>
    <row r="987" s="16" customFormat="1" x14ac:dyDescent="0.25"/>
    <row r="988" s="16" customFormat="1" x14ac:dyDescent="0.25"/>
    <row r="989" s="16" customFormat="1" x14ac:dyDescent="0.25"/>
    <row r="990" s="16" customFormat="1" x14ac:dyDescent="0.25"/>
    <row r="991" s="16" customFormat="1" x14ac:dyDescent="0.25"/>
    <row r="992" s="16" customFormat="1" x14ac:dyDescent="0.25"/>
    <row r="993" s="16" customFormat="1" x14ac:dyDescent="0.25"/>
    <row r="994" s="16" customFormat="1" x14ac:dyDescent="0.25"/>
    <row r="995" s="16" customFormat="1" x14ac:dyDescent="0.25"/>
    <row r="996" s="16" customFormat="1" x14ac:dyDescent="0.25"/>
    <row r="997" s="16" customFormat="1" x14ac:dyDescent="0.25"/>
    <row r="998" s="16" customFormat="1" x14ac:dyDescent="0.25"/>
    <row r="999" s="16" customFormat="1" x14ac:dyDescent="0.25"/>
    <row r="1000" s="16" customFormat="1" x14ac:dyDescent="0.25"/>
    <row r="1001" s="16" customFormat="1" x14ac:dyDescent="0.25"/>
    <row r="1002" s="16" customFormat="1" x14ac:dyDescent="0.25"/>
    <row r="1003" s="16" customFormat="1" x14ac:dyDescent="0.25"/>
    <row r="1004" s="16" customFormat="1" x14ac:dyDescent="0.25"/>
    <row r="1005" s="16" customFormat="1" x14ac:dyDescent="0.25"/>
    <row r="1006" s="16" customFormat="1" x14ac:dyDescent="0.25"/>
    <row r="1007" s="16" customFormat="1" x14ac:dyDescent="0.25"/>
    <row r="1008" s="16" customFormat="1" x14ac:dyDescent="0.25"/>
    <row r="1009" s="16" customFormat="1" x14ac:dyDescent="0.25"/>
    <row r="1010" s="16" customFormat="1" x14ac:dyDescent="0.25"/>
    <row r="1011" s="16" customFormat="1" x14ac:dyDescent="0.25"/>
    <row r="1012" s="16" customFormat="1" x14ac:dyDescent="0.25"/>
    <row r="1013" s="16" customFormat="1" x14ac:dyDescent="0.25"/>
    <row r="1014" s="16" customFormat="1" x14ac:dyDescent="0.25"/>
    <row r="1015" s="16" customFormat="1" x14ac:dyDescent="0.25"/>
    <row r="1016" s="16" customFormat="1" x14ac:dyDescent="0.25"/>
    <row r="1017" s="16" customFormat="1" x14ac:dyDescent="0.25"/>
    <row r="1018" s="16" customFormat="1" x14ac:dyDescent="0.25"/>
    <row r="1019" s="16" customFormat="1" x14ac:dyDescent="0.25"/>
    <row r="1020" s="16" customFormat="1" x14ac:dyDescent="0.25"/>
    <row r="1021" s="16" customFormat="1" x14ac:dyDescent="0.25"/>
    <row r="1022" s="16" customFormat="1" x14ac:dyDescent="0.25"/>
    <row r="1023" s="16" customFormat="1" x14ac:dyDescent="0.25"/>
    <row r="1024" s="16" customFormat="1" x14ac:dyDescent="0.25"/>
    <row r="1025" s="16" customFormat="1" x14ac:dyDescent="0.25"/>
    <row r="1026" s="16" customFormat="1" x14ac:dyDescent="0.25"/>
    <row r="1027" s="16" customFormat="1" x14ac:dyDescent="0.25"/>
    <row r="1028" s="16" customFormat="1" x14ac:dyDescent="0.25"/>
    <row r="1029" s="16" customFormat="1" x14ac:dyDescent="0.25"/>
    <row r="1030" s="16" customFormat="1" x14ac:dyDescent="0.25"/>
    <row r="1031" s="16" customFormat="1" x14ac:dyDescent="0.25"/>
    <row r="1032" s="16" customFormat="1" x14ac:dyDescent="0.25"/>
    <row r="1033" s="16" customFormat="1" x14ac:dyDescent="0.25"/>
    <row r="1034" s="16" customFormat="1" x14ac:dyDescent="0.25"/>
    <row r="1035" s="16" customFormat="1" x14ac:dyDescent="0.25"/>
    <row r="1036" s="16" customFormat="1" x14ac:dyDescent="0.25"/>
    <row r="1037" s="16" customFormat="1" x14ac:dyDescent="0.25"/>
    <row r="1038" s="16" customFormat="1" x14ac:dyDescent="0.25"/>
    <row r="1039" s="16" customFormat="1" x14ac:dyDescent="0.25"/>
    <row r="1040" s="16" customFormat="1" x14ac:dyDescent="0.25"/>
    <row r="1041" s="16" customFormat="1" x14ac:dyDescent="0.25"/>
    <row r="1042" s="16" customFormat="1" x14ac:dyDescent="0.25"/>
    <row r="1043" s="16" customFormat="1" x14ac:dyDescent="0.25"/>
    <row r="1044" s="16" customFormat="1" x14ac:dyDescent="0.25"/>
    <row r="1045" s="16" customFormat="1" x14ac:dyDescent="0.25"/>
    <row r="1046" s="16" customFormat="1" x14ac:dyDescent="0.25"/>
    <row r="1047" s="16" customFormat="1" x14ac:dyDescent="0.25"/>
    <row r="1048" s="16" customFormat="1" x14ac:dyDescent="0.25"/>
    <row r="1049" s="16" customFormat="1" x14ac:dyDescent="0.25"/>
    <row r="1050" s="16" customFormat="1" x14ac:dyDescent="0.25"/>
    <row r="1051" s="16" customFormat="1" x14ac:dyDescent="0.25"/>
    <row r="1052" s="16" customFormat="1" x14ac:dyDescent="0.25"/>
    <row r="1053" s="16" customFormat="1" x14ac:dyDescent="0.25"/>
    <row r="1054" s="16" customFormat="1" x14ac:dyDescent="0.25"/>
    <row r="1055" s="16" customFormat="1" x14ac:dyDescent="0.25"/>
    <row r="1056" s="16" customFormat="1" x14ac:dyDescent="0.25"/>
    <row r="1057" s="16" customFormat="1" x14ac:dyDescent="0.25"/>
    <row r="1058" s="16" customFormat="1" x14ac:dyDescent="0.25"/>
    <row r="1059" s="16" customFormat="1" x14ac:dyDescent="0.25"/>
    <row r="1060" s="16" customFormat="1" x14ac:dyDescent="0.25"/>
    <row r="1061" s="16" customFormat="1" x14ac:dyDescent="0.25"/>
    <row r="1062" s="16" customFormat="1" x14ac:dyDescent="0.25"/>
    <row r="1063" s="16" customFormat="1" x14ac:dyDescent="0.25"/>
    <row r="1064" s="16" customFormat="1" x14ac:dyDescent="0.25"/>
    <row r="1065" s="16" customFormat="1" x14ac:dyDescent="0.25"/>
    <row r="1066" s="16" customFormat="1" x14ac:dyDescent="0.25"/>
    <row r="1067" s="16" customFormat="1" x14ac:dyDescent="0.25"/>
    <row r="1068" s="16" customFormat="1" x14ac:dyDescent="0.25"/>
    <row r="1069" s="16" customFormat="1" x14ac:dyDescent="0.25"/>
    <row r="1070" s="16" customFormat="1" x14ac:dyDescent="0.25"/>
    <row r="1071" s="16" customFormat="1" x14ac:dyDescent="0.25"/>
    <row r="1072" s="16" customFormat="1" x14ac:dyDescent="0.25"/>
    <row r="1073" s="16" customFormat="1" x14ac:dyDescent="0.25"/>
    <row r="1074" s="16" customFormat="1" x14ac:dyDescent="0.25"/>
    <row r="1075" s="16" customFormat="1" x14ac:dyDescent="0.25"/>
    <row r="1076" s="16" customFormat="1" x14ac:dyDescent="0.25"/>
    <row r="1077" s="16" customFormat="1" x14ac:dyDescent="0.25"/>
    <row r="1078" s="16" customFormat="1" x14ac:dyDescent="0.25"/>
    <row r="1079" s="16" customFormat="1" x14ac:dyDescent="0.25"/>
    <row r="1080" s="16" customFormat="1" x14ac:dyDescent="0.25"/>
    <row r="1081" s="16" customFormat="1" x14ac:dyDescent="0.25"/>
    <row r="1082" s="16" customFormat="1" x14ac:dyDescent="0.25"/>
    <row r="1083" s="16" customFormat="1" x14ac:dyDescent="0.25"/>
    <row r="1084" s="16" customFormat="1" x14ac:dyDescent="0.25"/>
    <row r="1085" s="16" customFormat="1" x14ac:dyDescent="0.25"/>
    <row r="1086" s="16" customFormat="1" x14ac:dyDescent="0.25"/>
    <row r="1087" s="16" customFormat="1" x14ac:dyDescent="0.25"/>
    <row r="1088" s="16" customFormat="1" x14ac:dyDescent="0.25"/>
    <row r="1089" s="16" customFormat="1" x14ac:dyDescent="0.25"/>
    <row r="1090" s="16" customFormat="1" x14ac:dyDescent="0.25"/>
    <row r="1091" s="16" customFormat="1" x14ac:dyDescent="0.25"/>
    <row r="1092" s="16" customFormat="1" x14ac:dyDescent="0.25"/>
    <row r="1093" s="16" customFormat="1" x14ac:dyDescent="0.25"/>
    <row r="1094" s="16" customFormat="1" x14ac:dyDescent="0.25"/>
    <row r="1095" s="16" customFormat="1" x14ac:dyDescent="0.25"/>
    <row r="1096" s="16" customFormat="1" x14ac:dyDescent="0.25"/>
    <row r="1097" s="16" customFormat="1" x14ac:dyDescent="0.25"/>
    <row r="1098" s="16" customFormat="1" x14ac:dyDescent="0.25"/>
    <row r="1099" s="16" customFormat="1" x14ac:dyDescent="0.25"/>
    <row r="1100" s="16" customFormat="1" x14ac:dyDescent="0.25"/>
    <row r="1101" s="16" customFormat="1" x14ac:dyDescent="0.25"/>
    <row r="1102" s="16" customFormat="1" x14ac:dyDescent="0.25"/>
    <row r="1103" s="16" customFormat="1" x14ac:dyDescent="0.25"/>
    <row r="1104" s="16" customFormat="1" x14ac:dyDescent="0.25"/>
    <row r="1105" s="16" customFormat="1" x14ac:dyDescent="0.25"/>
    <row r="1106" s="16" customFormat="1" x14ac:dyDescent="0.25"/>
    <row r="1107" s="16" customFormat="1" x14ac:dyDescent="0.25"/>
    <row r="1108" s="16" customFormat="1" x14ac:dyDescent="0.25"/>
    <row r="1109" s="16" customFormat="1" x14ac:dyDescent="0.25"/>
    <row r="1110" s="16" customFormat="1" x14ac:dyDescent="0.25"/>
    <row r="1111" s="16" customFormat="1" x14ac:dyDescent="0.25"/>
    <row r="1112" s="16" customFormat="1" x14ac:dyDescent="0.25"/>
    <row r="1113" s="16" customFormat="1" x14ac:dyDescent="0.25"/>
    <row r="1114" s="16" customFormat="1" x14ac:dyDescent="0.25"/>
    <row r="1115" s="16" customFormat="1" x14ac:dyDescent="0.25"/>
    <row r="1116" s="16" customFormat="1" x14ac:dyDescent="0.25"/>
    <row r="1117" s="16" customFormat="1" x14ac:dyDescent="0.25"/>
    <row r="1118" s="16" customFormat="1" x14ac:dyDescent="0.25"/>
    <row r="1119" s="16" customFormat="1" x14ac:dyDescent="0.25"/>
    <row r="1120" s="16" customFormat="1" x14ac:dyDescent="0.25"/>
    <row r="1121" s="16" customFormat="1" x14ac:dyDescent="0.25"/>
    <row r="1122" s="16" customFormat="1" x14ac:dyDescent="0.25"/>
    <row r="1123" s="16" customFormat="1" x14ac:dyDescent="0.25"/>
    <row r="1124" s="16" customFormat="1" x14ac:dyDescent="0.25"/>
    <row r="1125" s="16" customFormat="1" x14ac:dyDescent="0.25"/>
    <row r="1126" s="16" customFormat="1" x14ac:dyDescent="0.25"/>
    <row r="1127" s="16" customFormat="1" x14ac:dyDescent="0.25"/>
    <row r="1128" s="16" customFormat="1" x14ac:dyDescent="0.25"/>
    <row r="1129" s="16" customFormat="1" x14ac:dyDescent="0.25"/>
    <row r="1130" s="16" customFormat="1" x14ac:dyDescent="0.25"/>
    <row r="1131" s="16" customFormat="1" x14ac:dyDescent="0.25"/>
    <row r="1132" s="16" customFormat="1" x14ac:dyDescent="0.25"/>
    <row r="1133" s="16" customFormat="1" x14ac:dyDescent="0.25"/>
    <row r="1134" s="16" customFormat="1" x14ac:dyDescent="0.25"/>
    <row r="1135" s="16" customFormat="1" x14ac:dyDescent="0.25"/>
    <row r="1136" s="16" customFormat="1" x14ac:dyDescent="0.25"/>
    <row r="1137" s="16" customFormat="1" x14ac:dyDescent="0.25"/>
    <row r="1138" s="16" customFormat="1" x14ac:dyDescent="0.25"/>
    <row r="1139" s="16" customFormat="1" x14ac:dyDescent="0.25"/>
    <row r="1140" s="16" customFormat="1" x14ac:dyDescent="0.25"/>
    <row r="1141" s="16" customFormat="1" x14ac:dyDescent="0.25"/>
    <row r="1142" s="16" customFormat="1" x14ac:dyDescent="0.25"/>
    <row r="1143" s="16" customFormat="1" x14ac:dyDescent="0.25"/>
    <row r="1144" s="16" customFormat="1" x14ac:dyDescent="0.25"/>
    <row r="1145" s="16" customFormat="1" x14ac:dyDescent="0.25"/>
    <row r="1146" s="16" customFormat="1" x14ac:dyDescent="0.25"/>
    <row r="1147" s="16" customFormat="1" x14ac:dyDescent="0.25"/>
    <row r="1148" s="16" customFormat="1" x14ac:dyDescent="0.25"/>
    <row r="1149" s="16" customFormat="1" x14ac:dyDescent="0.25"/>
    <row r="1150" s="16" customFormat="1" x14ac:dyDescent="0.25"/>
    <row r="1151" s="16" customFormat="1" x14ac:dyDescent="0.25"/>
    <row r="1152" s="16" customFormat="1" x14ac:dyDescent="0.25"/>
    <row r="1153" s="16" customFormat="1" x14ac:dyDescent="0.25"/>
    <row r="1154" s="16" customFormat="1" x14ac:dyDescent="0.25"/>
    <row r="1155" s="16" customFormat="1" x14ac:dyDescent="0.25"/>
    <row r="1156" s="16" customFormat="1" x14ac:dyDescent="0.25"/>
    <row r="1157" s="16" customFormat="1" x14ac:dyDescent="0.25"/>
    <row r="1158" s="16" customFormat="1" x14ac:dyDescent="0.25"/>
    <row r="1159" s="16" customFormat="1" x14ac:dyDescent="0.25"/>
    <row r="1160" s="16" customFormat="1" x14ac:dyDescent="0.25"/>
    <row r="1161" s="16" customFormat="1" x14ac:dyDescent="0.25"/>
    <row r="1162" s="16" customFormat="1" x14ac:dyDescent="0.25"/>
    <row r="1163" s="16" customFormat="1" x14ac:dyDescent="0.25"/>
    <row r="1164" s="16" customFormat="1" x14ac:dyDescent="0.25"/>
    <row r="1165" s="16" customFormat="1" x14ac:dyDescent="0.25"/>
    <row r="1166" s="16" customFormat="1" x14ac:dyDescent="0.25"/>
    <row r="1167" s="16" customFormat="1" x14ac:dyDescent="0.25"/>
    <row r="1168" s="16" customFormat="1" x14ac:dyDescent="0.25"/>
    <row r="1169" s="16" customFormat="1" x14ac:dyDescent="0.25"/>
    <row r="1170" s="16" customFormat="1" x14ac:dyDescent="0.25"/>
    <row r="1171" s="16" customFormat="1" x14ac:dyDescent="0.25"/>
    <row r="1172" s="16" customFormat="1" x14ac:dyDescent="0.25"/>
    <row r="1173" s="16" customFormat="1" x14ac:dyDescent="0.25"/>
    <row r="1174" s="16" customFormat="1" x14ac:dyDescent="0.25"/>
    <row r="1175" s="16" customFormat="1" x14ac:dyDescent="0.25"/>
    <row r="1176" s="16" customFormat="1" x14ac:dyDescent="0.25"/>
    <row r="1177" s="16" customFormat="1" x14ac:dyDescent="0.25"/>
    <row r="1178" s="16" customFormat="1" x14ac:dyDescent="0.25"/>
    <row r="1179" s="16" customFormat="1" x14ac:dyDescent="0.25"/>
    <row r="1180" s="16" customFormat="1" x14ac:dyDescent="0.25"/>
    <row r="1181" s="16" customFormat="1" x14ac:dyDescent="0.25"/>
    <row r="1182" s="16" customFormat="1" x14ac:dyDescent="0.25"/>
    <row r="1183" s="16" customFormat="1" x14ac:dyDescent="0.25"/>
    <row r="1184" s="16" customFormat="1" x14ac:dyDescent="0.25"/>
    <row r="1185" s="16" customFormat="1" x14ac:dyDescent="0.25"/>
    <row r="1186" s="16" customFormat="1" x14ac:dyDescent="0.25"/>
    <row r="1187" s="16" customFormat="1" x14ac:dyDescent="0.25"/>
    <row r="1188" s="16" customFormat="1" x14ac:dyDescent="0.25"/>
    <row r="1189" s="16" customFormat="1" x14ac:dyDescent="0.25"/>
    <row r="1190" s="16" customFormat="1" x14ac:dyDescent="0.25"/>
    <row r="1191" s="16" customFormat="1" x14ac:dyDescent="0.25"/>
    <row r="1192" s="16" customFormat="1" x14ac:dyDescent="0.25"/>
    <row r="1193" s="16" customFormat="1" x14ac:dyDescent="0.25"/>
    <row r="1194" s="16" customFormat="1" x14ac:dyDescent="0.25"/>
    <row r="1195" s="16" customFormat="1" x14ac:dyDescent="0.25"/>
    <row r="1196" s="16" customFormat="1" x14ac:dyDescent="0.25"/>
    <row r="1197" s="16" customFormat="1" x14ac:dyDescent="0.25"/>
    <row r="1198" s="16" customFormat="1" x14ac:dyDescent="0.25"/>
    <row r="1199" s="16" customFormat="1" x14ac:dyDescent="0.25"/>
    <row r="1200" s="16" customFormat="1" x14ac:dyDescent="0.25"/>
    <row r="1201" s="16" customFormat="1" x14ac:dyDescent="0.25"/>
    <row r="1202" s="16" customFormat="1" x14ac:dyDescent="0.25"/>
    <row r="1203" s="16" customFormat="1" x14ac:dyDescent="0.25"/>
    <row r="1204" s="16" customFormat="1" x14ac:dyDescent="0.25"/>
    <row r="1205" s="16" customFormat="1" x14ac:dyDescent="0.25"/>
    <row r="1206" s="16" customFormat="1" x14ac:dyDescent="0.25"/>
    <row r="1207" s="16" customFormat="1" x14ac:dyDescent="0.25"/>
    <row r="1208" s="16" customFormat="1" x14ac:dyDescent="0.25"/>
    <row r="1209" s="16" customFormat="1" x14ac:dyDescent="0.25"/>
    <row r="1210" s="16" customFormat="1" x14ac:dyDescent="0.25"/>
    <row r="1211" s="16" customFormat="1" x14ac:dyDescent="0.25"/>
    <row r="1212" s="16" customFormat="1" x14ac:dyDescent="0.25"/>
    <row r="1213" s="16" customFormat="1" x14ac:dyDescent="0.25"/>
    <row r="1214" s="16" customFormat="1" x14ac:dyDescent="0.25"/>
    <row r="1215" s="16" customFormat="1" x14ac:dyDescent="0.25"/>
    <row r="1216" s="16" customFormat="1" x14ac:dyDescent="0.25"/>
    <row r="1217" s="16" customFormat="1" x14ac:dyDescent="0.25"/>
    <row r="1218" s="16" customFormat="1" x14ac:dyDescent="0.25"/>
    <row r="1219" s="16" customFormat="1" x14ac:dyDescent="0.25"/>
    <row r="1220" s="16" customFormat="1" x14ac:dyDescent="0.25"/>
    <row r="1221" s="16" customFormat="1" x14ac:dyDescent="0.25"/>
    <row r="1222" s="16" customFormat="1" x14ac:dyDescent="0.25"/>
    <row r="1223" s="16" customFormat="1" x14ac:dyDescent="0.25"/>
    <row r="1224" s="16" customFormat="1" x14ac:dyDescent="0.25"/>
    <row r="1225" s="16" customFormat="1" x14ac:dyDescent="0.25"/>
    <row r="1226" s="16" customFormat="1" x14ac:dyDescent="0.25"/>
    <row r="1227" s="16" customFormat="1" x14ac:dyDescent="0.25"/>
    <row r="1228" s="16" customFormat="1" x14ac:dyDescent="0.25"/>
    <row r="1229" s="16" customFormat="1" x14ac:dyDescent="0.25"/>
    <row r="1230" s="16" customFormat="1" x14ac:dyDescent="0.25"/>
    <row r="1231" s="16" customFormat="1" x14ac:dyDescent="0.25"/>
    <row r="1232" s="16" customFormat="1" x14ac:dyDescent="0.25"/>
    <row r="1233" s="16" customFormat="1" x14ac:dyDescent="0.25"/>
    <row r="1234" s="16" customFormat="1" x14ac:dyDescent="0.25"/>
    <row r="1235" s="16" customFormat="1" x14ac:dyDescent="0.25"/>
    <row r="1236" s="16" customFormat="1" x14ac:dyDescent="0.25"/>
    <row r="1237" s="16" customFormat="1" x14ac:dyDescent="0.25"/>
    <row r="1238" s="16" customFormat="1" x14ac:dyDescent="0.25"/>
    <row r="1239" s="16" customFormat="1" x14ac:dyDescent="0.25"/>
    <row r="1240" s="16" customFormat="1" x14ac:dyDescent="0.25"/>
    <row r="1241" s="16" customFormat="1" x14ac:dyDescent="0.25"/>
    <row r="1242" s="16" customFormat="1" x14ac:dyDescent="0.25"/>
    <row r="1243" s="16" customFormat="1" x14ac:dyDescent="0.25"/>
    <row r="1244" s="16" customFormat="1" x14ac:dyDescent="0.25"/>
    <row r="1245" s="16" customFormat="1" x14ac:dyDescent="0.25"/>
    <row r="1246" s="16" customFormat="1" x14ac:dyDescent="0.25"/>
    <row r="1247" s="16" customFormat="1" x14ac:dyDescent="0.25"/>
    <row r="1248" s="16" customFormat="1" x14ac:dyDescent="0.25"/>
    <row r="1249" s="16" customFormat="1" x14ac:dyDescent="0.25"/>
    <row r="1250" s="16" customFormat="1" x14ac:dyDescent="0.25"/>
    <row r="1251" s="16" customFormat="1" x14ac:dyDescent="0.25"/>
    <row r="1252" s="16" customFormat="1" x14ac:dyDescent="0.25"/>
    <row r="1253" s="16" customFormat="1" x14ac:dyDescent="0.25"/>
    <row r="1254" s="16" customFormat="1" x14ac:dyDescent="0.25"/>
    <row r="1255" s="16" customFormat="1" x14ac:dyDescent="0.25"/>
    <row r="1256" s="16" customFormat="1" x14ac:dyDescent="0.25"/>
    <row r="1257" s="16" customFormat="1" x14ac:dyDescent="0.25"/>
    <row r="1258" s="16" customFormat="1" x14ac:dyDescent="0.25"/>
    <row r="1259" s="16" customFormat="1" x14ac:dyDescent="0.25"/>
    <row r="1260" s="16" customFormat="1" x14ac:dyDescent="0.25"/>
    <row r="1261" s="16" customFormat="1" x14ac:dyDescent="0.25"/>
    <row r="1262" s="16" customFormat="1" x14ac:dyDescent="0.25"/>
    <row r="1263" s="16" customFormat="1" x14ac:dyDescent="0.25"/>
    <row r="1264" s="16" customFormat="1" x14ac:dyDescent="0.25"/>
    <row r="1265" s="16" customFormat="1" x14ac:dyDescent="0.25"/>
    <row r="1266" s="16" customFormat="1" x14ac:dyDescent="0.25"/>
    <row r="1267" s="16" customFormat="1" x14ac:dyDescent="0.25"/>
    <row r="1268" s="16" customFormat="1" x14ac:dyDescent="0.25"/>
    <row r="1269" s="16" customFormat="1" x14ac:dyDescent="0.25"/>
    <row r="1270" s="16" customFormat="1" x14ac:dyDescent="0.25"/>
    <row r="1271" s="16" customFormat="1" x14ac:dyDescent="0.25"/>
    <row r="1272" s="16" customFormat="1" x14ac:dyDescent="0.25"/>
    <row r="1273" s="16" customFormat="1" x14ac:dyDescent="0.25"/>
    <row r="1274" s="16" customFormat="1" x14ac:dyDescent="0.25"/>
    <row r="1275" s="16" customFormat="1" x14ac:dyDescent="0.25"/>
    <row r="1276" s="16" customFormat="1" x14ac:dyDescent="0.25"/>
    <row r="1277" s="16" customFormat="1" x14ac:dyDescent="0.25"/>
    <row r="1278" s="16" customFormat="1" x14ac:dyDescent="0.25"/>
    <row r="1279" s="16" customFormat="1" x14ac:dyDescent="0.25"/>
    <row r="1280" s="16" customFormat="1" x14ac:dyDescent="0.25"/>
    <row r="1281" s="16" customFormat="1" x14ac:dyDescent="0.25"/>
    <row r="1282" s="16" customFormat="1" x14ac:dyDescent="0.25"/>
    <row r="1283" s="16" customFormat="1" x14ac:dyDescent="0.25"/>
    <row r="1284" s="16" customFormat="1" x14ac:dyDescent="0.25"/>
    <row r="1285" s="16" customFormat="1" x14ac:dyDescent="0.25"/>
    <row r="1286" s="16" customFormat="1" x14ac:dyDescent="0.25"/>
    <row r="1287" s="16" customFormat="1" x14ac:dyDescent="0.25"/>
    <row r="1288" s="16" customFormat="1" x14ac:dyDescent="0.25"/>
    <row r="1289" s="16" customFormat="1" x14ac:dyDescent="0.25"/>
    <row r="1290" s="16" customFormat="1" x14ac:dyDescent="0.25"/>
    <row r="1291" s="16" customFormat="1" x14ac:dyDescent="0.25"/>
    <row r="1292" s="16" customFormat="1" x14ac:dyDescent="0.25"/>
    <row r="1293" s="16" customFormat="1" x14ac:dyDescent="0.25"/>
    <row r="1294" s="16" customFormat="1" x14ac:dyDescent="0.25"/>
    <row r="1295" s="16" customFormat="1" x14ac:dyDescent="0.25"/>
    <row r="1296" s="16" customFormat="1" x14ac:dyDescent="0.25"/>
    <row r="1297" s="16" customFormat="1" x14ac:dyDescent="0.25"/>
    <row r="1298" s="16" customFormat="1" x14ac:dyDescent="0.25"/>
    <row r="1299" s="16" customFormat="1" x14ac:dyDescent="0.25"/>
    <row r="1300" s="16" customFormat="1" x14ac:dyDescent="0.25"/>
    <row r="1301" s="16" customFormat="1" x14ac:dyDescent="0.25"/>
    <row r="1302" s="16" customFormat="1" x14ac:dyDescent="0.25"/>
    <row r="1303" s="16" customFormat="1" x14ac:dyDescent="0.25"/>
    <row r="1304" s="16" customFormat="1" x14ac:dyDescent="0.25"/>
    <row r="1305" s="16" customFormat="1" x14ac:dyDescent="0.25"/>
    <row r="1306" s="16" customFormat="1" x14ac:dyDescent="0.25"/>
    <row r="1307" s="16" customFormat="1" x14ac:dyDescent="0.25"/>
    <row r="1308" s="16" customFormat="1" x14ac:dyDescent="0.25"/>
    <row r="1309" s="16" customFormat="1" x14ac:dyDescent="0.25"/>
    <row r="1310" s="16" customFormat="1" x14ac:dyDescent="0.25"/>
    <row r="1311" s="16" customFormat="1" x14ac:dyDescent="0.25"/>
    <row r="1312" s="16" customFormat="1" x14ac:dyDescent="0.25"/>
    <row r="1313" s="16" customFormat="1" x14ac:dyDescent="0.25"/>
    <row r="1314" s="16" customFormat="1" x14ac:dyDescent="0.25"/>
    <row r="1315" s="16" customFormat="1" x14ac:dyDescent="0.25"/>
    <row r="1316" s="16" customFormat="1" x14ac:dyDescent="0.25"/>
    <row r="1317" s="16" customFormat="1" x14ac:dyDescent="0.25"/>
    <row r="1318" s="16" customFormat="1" x14ac:dyDescent="0.25"/>
    <row r="1319" s="16" customFormat="1" x14ac:dyDescent="0.25"/>
    <row r="1320" s="16" customFormat="1" x14ac:dyDescent="0.25"/>
    <row r="1321" s="16" customFormat="1" x14ac:dyDescent="0.25"/>
    <row r="1322" s="16" customFormat="1" x14ac:dyDescent="0.25"/>
    <row r="1323" s="16" customFormat="1" x14ac:dyDescent="0.25"/>
    <row r="1324" s="16" customFormat="1" x14ac:dyDescent="0.25"/>
    <row r="1325" s="16" customFormat="1" x14ac:dyDescent="0.25"/>
    <row r="1326" s="16" customFormat="1" x14ac:dyDescent="0.25"/>
    <row r="1327" s="16" customFormat="1" x14ac:dyDescent="0.25"/>
    <row r="1328" s="16" customFormat="1" x14ac:dyDescent="0.25"/>
    <row r="1329" s="16" customFormat="1" x14ac:dyDescent="0.25"/>
    <row r="1330" s="16" customFormat="1" x14ac:dyDescent="0.25"/>
    <row r="1331" s="16" customFormat="1" x14ac:dyDescent="0.25"/>
    <row r="1332" s="16" customFormat="1" x14ac:dyDescent="0.25"/>
    <row r="1333" s="16" customFormat="1" x14ac:dyDescent="0.25"/>
    <row r="1334" s="16" customFormat="1" x14ac:dyDescent="0.25"/>
    <row r="1335" s="16" customFormat="1" x14ac:dyDescent="0.25"/>
    <row r="1336" s="16" customFormat="1" x14ac:dyDescent="0.25"/>
    <row r="1337" s="16" customFormat="1" x14ac:dyDescent="0.25"/>
    <row r="1338" s="16" customFormat="1" x14ac:dyDescent="0.25"/>
    <row r="1339" s="16" customFormat="1" x14ac:dyDescent="0.25"/>
    <row r="1340" s="16" customFormat="1" x14ac:dyDescent="0.25"/>
    <row r="1341" s="16" customFormat="1" x14ac:dyDescent="0.25"/>
    <row r="1342" s="16" customFormat="1" x14ac:dyDescent="0.25"/>
    <row r="1343" s="16" customFormat="1" x14ac:dyDescent="0.25"/>
    <row r="1344" s="16" customFormat="1" x14ac:dyDescent="0.25"/>
    <row r="1345" s="16" customFormat="1" x14ac:dyDescent="0.25"/>
    <row r="1346" s="16" customFormat="1" x14ac:dyDescent="0.25"/>
    <row r="1347" s="16" customFormat="1" x14ac:dyDescent="0.25"/>
    <row r="1348" s="16" customFormat="1" x14ac:dyDescent="0.25"/>
    <row r="1349" s="16" customFormat="1" x14ac:dyDescent="0.25"/>
    <row r="1350" s="16" customFormat="1" x14ac:dyDescent="0.25"/>
    <row r="1351" s="16" customFormat="1" x14ac:dyDescent="0.25"/>
    <row r="1352" s="16" customFormat="1" x14ac:dyDescent="0.25"/>
    <row r="1353" s="16" customFormat="1" x14ac:dyDescent="0.25"/>
    <row r="1354" s="16" customFormat="1" x14ac:dyDescent="0.25"/>
    <row r="1355" s="16" customFormat="1" x14ac:dyDescent="0.25"/>
    <row r="1356" s="16" customFormat="1" x14ac:dyDescent="0.25"/>
    <row r="1357" s="16" customFormat="1" x14ac:dyDescent="0.25"/>
    <row r="1358" s="16" customFormat="1" x14ac:dyDescent="0.25"/>
    <row r="1359" s="16" customFormat="1" x14ac:dyDescent="0.25"/>
    <row r="1360" s="16" customFormat="1" x14ac:dyDescent="0.25"/>
    <row r="1361" s="16" customFormat="1" x14ac:dyDescent="0.25"/>
    <row r="1362" s="16" customFormat="1" x14ac:dyDescent="0.25"/>
    <row r="1363" s="16" customFormat="1" x14ac:dyDescent="0.25"/>
    <row r="1364" s="16" customFormat="1" x14ac:dyDescent="0.25"/>
    <row r="1365" s="16" customFormat="1" x14ac:dyDescent="0.25"/>
    <row r="1366" s="16" customFormat="1" x14ac:dyDescent="0.25"/>
    <row r="1367" s="16" customFormat="1" x14ac:dyDescent="0.25"/>
    <row r="1368" s="16" customFormat="1" x14ac:dyDescent="0.25"/>
    <row r="1369" s="16" customFormat="1" x14ac:dyDescent="0.25"/>
    <row r="1370" s="16" customFormat="1" x14ac:dyDescent="0.25"/>
    <row r="1371" s="16" customFormat="1" x14ac:dyDescent="0.25"/>
    <row r="1372" s="16" customFormat="1" x14ac:dyDescent="0.25"/>
    <row r="1373" s="16" customFormat="1" x14ac:dyDescent="0.25"/>
    <row r="1374" s="16" customFormat="1" x14ac:dyDescent="0.25"/>
    <row r="1375" s="16" customFormat="1" x14ac:dyDescent="0.25"/>
    <row r="1376" s="16" customFormat="1" x14ac:dyDescent="0.25"/>
    <row r="1377" s="16" customFormat="1" x14ac:dyDescent="0.25"/>
    <row r="1378" s="16" customFormat="1" x14ac:dyDescent="0.25"/>
    <row r="1379" s="16" customFormat="1" x14ac:dyDescent="0.25"/>
    <row r="1380" s="16" customFormat="1" x14ac:dyDescent="0.25"/>
    <row r="1381" s="16" customFormat="1" x14ac:dyDescent="0.25"/>
    <row r="1382" s="16" customFormat="1" x14ac:dyDescent="0.25"/>
    <row r="1383" s="16" customFormat="1" x14ac:dyDescent="0.25"/>
    <row r="1384" s="16" customFormat="1" x14ac:dyDescent="0.25"/>
    <row r="1385" s="16" customFormat="1" x14ac:dyDescent="0.25"/>
    <row r="1386" s="16" customFormat="1" x14ac:dyDescent="0.25"/>
    <row r="1387" s="16" customFormat="1" x14ac:dyDescent="0.25"/>
    <row r="1388" s="16" customFormat="1" x14ac:dyDescent="0.25"/>
    <row r="1389" s="16" customFormat="1" x14ac:dyDescent="0.25"/>
    <row r="1390" s="16" customFormat="1" x14ac:dyDescent="0.25"/>
    <row r="1391" s="16" customFormat="1" x14ac:dyDescent="0.25"/>
    <row r="1392" s="16" customFormat="1" x14ac:dyDescent="0.25"/>
    <row r="1393" s="16" customFormat="1" x14ac:dyDescent="0.25"/>
    <row r="1394" s="16" customFormat="1" x14ac:dyDescent="0.25"/>
    <row r="1395" s="16" customFormat="1" x14ac:dyDescent="0.25"/>
    <row r="1396" s="16" customFormat="1" x14ac:dyDescent="0.25"/>
    <row r="1397" s="16" customFormat="1" x14ac:dyDescent="0.25"/>
    <row r="1398" s="16" customFormat="1" x14ac:dyDescent="0.25"/>
    <row r="1399" s="16" customFormat="1" x14ac:dyDescent="0.25"/>
    <row r="1400" s="16" customFormat="1" x14ac:dyDescent="0.25"/>
    <row r="1401" s="16" customFormat="1" x14ac:dyDescent="0.25"/>
    <row r="1402" s="16" customFormat="1" x14ac:dyDescent="0.25"/>
    <row r="1403" s="16" customFormat="1" x14ac:dyDescent="0.25"/>
    <row r="1404" s="16" customFormat="1" x14ac:dyDescent="0.25"/>
    <row r="1405" s="16" customFormat="1" x14ac:dyDescent="0.25"/>
    <row r="1406" s="16" customFormat="1" x14ac:dyDescent="0.25"/>
    <row r="1407" s="16" customFormat="1" x14ac:dyDescent="0.25"/>
    <row r="1408" s="16" customFormat="1" x14ac:dyDescent="0.25"/>
    <row r="1409" s="16" customFormat="1" x14ac:dyDescent="0.25"/>
    <row r="1410" s="16" customFormat="1" x14ac:dyDescent="0.25"/>
    <row r="1411" s="16" customFormat="1" x14ac:dyDescent="0.25"/>
    <row r="1412" s="16" customFormat="1" x14ac:dyDescent="0.25"/>
    <row r="1413" s="16" customFormat="1" x14ac:dyDescent="0.25"/>
    <row r="1414" s="16" customFormat="1" x14ac:dyDescent="0.25"/>
    <row r="1415" s="16" customFormat="1" x14ac:dyDescent="0.25"/>
    <row r="1416" s="16" customFormat="1" x14ac:dyDescent="0.25"/>
    <row r="1417" s="16" customFormat="1" x14ac:dyDescent="0.25"/>
    <row r="1418" s="16" customFormat="1" x14ac:dyDescent="0.25"/>
    <row r="1419" s="16" customFormat="1" x14ac:dyDescent="0.25"/>
    <row r="1420" s="16" customFormat="1" x14ac:dyDescent="0.25"/>
    <row r="1421" s="16" customFormat="1" x14ac:dyDescent="0.25"/>
    <row r="1422" s="16" customFormat="1" x14ac:dyDescent="0.25"/>
    <row r="1423" s="16" customFormat="1" x14ac:dyDescent="0.25"/>
    <row r="1424" s="16" customFormat="1" x14ac:dyDescent="0.25"/>
    <row r="1425" s="16" customFormat="1" x14ac:dyDescent="0.25"/>
    <row r="1426" s="16" customFormat="1" x14ac:dyDescent="0.25"/>
    <row r="1427" s="16" customFormat="1" x14ac:dyDescent="0.25"/>
    <row r="1428" s="16" customFormat="1" x14ac:dyDescent="0.25"/>
    <row r="1429" s="16" customFormat="1" x14ac:dyDescent="0.25"/>
    <row r="1430" s="16" customFormat="1" x14ac:dyDescent="0.25"/>
    <row r="1431" s="16" customFormat="1" x14ac:dyDescent="0.25"/>
    <row r="1432" s="16" customFormat="1" x14ac:dyDescent="0.25"/>
    <row r="1433" s="16" customFormat="1" x14ac:dyDescent="0.25"/>
    <row r="1434" s="16" customFormat="1" x14ac:dyDescent="0.25"/>
    <row r="1435" s="16" customFormat="1" x14ac:dyDescent="0.25"/>
    <row r="1436" s="16" customFormat="1" x14ac:dyDescent="0.25"/>
    <row r="1437" s="16" customFormat="1" x14ac:dyDescent="0.25"/>
    <row r="1438" s="16" customFormat="1" x14ac:dyDescent="0.25"/>
    <row r="1439" s="16" customFormat="1" x14ac:dyDescent="0.25"/>
    <row r="1440" s="16" customFormat="1" x14ac:dyDescent="0.25"/>
    <row r="1441" s="16" customFormat="1" x14ac:dyDescent="0.25"/>
    <row r="1442" s="16" customFormat="1" x14ac:dyDescent="0.25"/>
    <row r="1443" s="16" customFormat="1" x14ac:dyDescent="0.25"/>
    <row r="1444" s="16" customFormat="1" x14ac:dyDescent="0.25"/>
    <row r="1445" s="16" customFormat="1" x14ac:dyDescent="0.25"/>
    <row r="1446" s="16" customFormat="1" x14ac:dyDescent="0.25"/>
    <row r="1447" s="16" customFormat="1" x14ac:dyDescent="0.25"/>
    <row r="1448" s="16" customFormat="1" x14ac:dyDescent="0.25"/>
    <row r="1449" s="16" customFormat="1" x14ac:dyDescent="0.25"/>
    <row r="1450" s="16" customFormat="1" x14ac:dyDescent="0.25"/>
    <row r="1451" s="16" customFormat="1" x14ac:dyDescent="0.25"/>
    <row r="1452" s="16" customFormat="1" x14ac:dyDescent="0.25"/>
    <row r="1453" s="16" customFormat="1" x14ac:dyDescent="0.25"/>
    <row r="1454" s="16" customFormat="1" x14ac:dyDescent="0.25"/>
    <row r="1455" s="16" customFormat="1" x14ac:dyDescent="0.25"/>
    <row r="1456" s="16" customFormat="1" x14ac:dyDescent="0.25"/>
    <row r="1457" s="16" customFormat="1" x14ac:dyDescent="0.25"/>
    <row r="1458" s="16" customFormat="1" x14ac:dyDescent="0.25"/>
    <row r="1459" s="16" customFormat="1" x14ac:dyDescent="0.25"/>
    <row r="1460" s="16" customFormat="1" x14ac:dyDescent="0.25"/>
    <row r="1461" s="16" customFormat="1" x14ac:dyDescent="0.25"/>
    <row r="1462" s="16" customFormat="1" x14ac:dyDescent="0.25"/>
    <row r="1463" s="16" customFormat="1" x14ac:dyDescent="0.25"/>
    <row r="1464" s="16" customFormat="1" x14ac:dyDescent="0.25"/>
    <row r="1465" s="16" customFormat="1" x14ac:dyDescent="0.25"/>
    <row r="1466" s="16" customFormat="1" x14ac:dyDescent="0.25"/>
    <row r="1467" s="16" customFormat="1" x14ac:dyDescent="0.25"/>
    <row r="1468" s="16" customFormat="1" x14ac:dyDescent="0.25"/>
    <row r="1469" s="16" customFormat="1" x14ac:dyDescent="0.25"/>
    <row r="1470" s="16" customFormat="1" x14ac:dyDescent="0.25"/>
    <row r="1471" s="16" customFormat="1" x14ac:dyDescent="0.25"/>
    <row r="1472" s="16" customFormat="1" x14ac:dyDescent="0.25"/>
    <row r="1473" s="16" customFormat="1" x14ac:dyDescent="0.25"/>
    <row r="1474" s="16" customFormat="1" x14ac:dyDescent="0.25"/>
    <row r="1475" s="16" customFormat="1" x14ac:dyDescent="0.25"/>
    <row r="1476" s="16" customFormat="1" x14ac:dyDescent="0.25"/>
    <row r="1477" s="16" customFormat="1" x14ac:dyDescent="0.25"/>
    <row r="1478" s="16" customFormat="1" x14ac:dyDescent="0.25"/>
    <row r="1479" s="16" customFormat="1" x14ac:dyDescent="0.25"/>
    <row r="1480" s="16" customFormat="1" x14ac:dyDescent="0.25"/>
    <row r="1481" s="16" customFormat="1" x14ac:dyDescent="0.25"/>
    <row r="1482" s="16" customFormat="1" x14ac:dyDescent="0.25"/>
    <row r="1483" s="16" customFormat="1" x14ac:dyDescent="0.25"/>
    <row r="1484" s="16" customFormat="1" x14ac:dyDescent="0.25"/>
    <row r="1485" s="16" customFormat="1" x14ac:dyDescent="0.25"/>
    <row r="1486" s="16" customFormat="1" x14ac:dyDescent="0.25"/>
    <row r="1487" s="16" customFormat="1" x14ac:dyDescent="0.25"/>
    <row r="1488" s="16" customFormat="1" x14ac:dyDescent="0.25"/>
    <row r="1489" s="16" customFormat="1" x14ac:dyDescent="0.25"/>
    <row r="1490" s="16" customFormat="1" x14ac:dyDescent="0.25"/>
    <row r="1491" s="16" customFormat="1" x14ac:dyDescent="0.25"/>
    <row r="1492" s="16" customFormat="1" x14ac:dyDescent="0.25"/>
    <row r="1493" s="16" customFormat="1" x14ac:dyDescent="0.25"/>
    <row r="1494" s="16" customFormat="1" x14ac:dyDescent="0.25"/>
    <row r="1495" s="16" customFormat="1" x14ac:dyDescent="0.25"/>
    <row r="1496" s="16" customFormat="1" x14ac:dyDescent="0.25"/>
    <row r="1497" s="16" customFormat="1" x14ac:dyDescent="0.25"/>
    <row r="1498" s="16" customFormat="1" x14ac:dyDescent="0.25"/>
    <row r="1499" s="16" customFormat="1" x14ac:dyDescent="0.25"/>
    <row r="1500" s="16" customFormat="1" x14ac:dyDescent="0.25"/>
    <row r="1501" s="16" customFormat="1" x14ac:dyDescent="0.25"/>
    <row r="1502" s="16" customFormat="1" x14ac:dyDescent="0.25"/>
    <row r="1503" s="16" customFormat="1" x14ac:dyDescent="0.25"/>
    <row r="1504" s="16" customFormat="1" x14ac:dyDescent="0.25"/>
    <row r="1505" s="16" customFormat="1" x14ac:dyDescent="0.25"/>
    <row r="1506" s="16" customFormat="1" x14ac:dyDescent="0.25"/>
    <row r="1507" s="16" customFormat="1" x14ac:dyDescent="0.25"/>
    <row r="1508" s="16" customFormat="1" x14ac:dyDescent="0.25"/>
    <row r="1509" s="16" customFormat="1" x14ac:dyDescent="0.25"/>
    <row r="1510" s="16" customFormat="1" x14ac:dyDescent="0.25"/>
    <row r="1511" s="16" customFormat="1" x14ac:dyDescent="0.25"/>
    <row r="1512" s="16" customFormat="1" x14ac:dyDescent="0.25"/>
    <row r="1513" s="16" customFormat="1" x14ac:dyDescent="0.25"/>
    <row r="1514" s="16" customFormat="1" x14ac:dyDescent="0.25"/>
    <row r="1515" s="16" customFormat="1" x14ac:dyDescent="0.25"/>
    <row r="1516" s="16" customFormat="1" x14ac:dyDescent="0.25"/>
    <row r="1517" s="16" customFormat="1" x14ac:dyDescent="0.25"/>
    <row r="1518" s="16" customFormat="1" x14ac:dyDescent="0.25"/>
    <row r="1519" s="16" customFormat="1" x14ac:dyDescent="0.25"/>
    <row r="1520" s="16" customFormat="1" x14ac:dyDescent="0.25"/>
    <row r="1521" s="16" customFormat="1" x14ac:dyDescent="0.25"/>
    <row r="1522" s="16" customFormat="1" x14ac:dyDescent="0.25"/>
    <row r="1523" s="16" customFormat="1" x14ac:dyDescent="0.25"/>
    <row r="1524" s="16" customFormat="1" x14ac:dyDescent="0.25"/>
    <row r="1525" s="16" customFormat="1" x14ac:dyDescent="0.25"/>
    <row r="1526" s="16" customFormat="1" x14ac:dyDescent="0.25"/>
    <row r="1527" s="16" customFormat="1" x14ac:dyDescent="0.25"/>
    <row r="1528" s="16" customFormat="1" x14ac:dyDescent="0.25"/>
    <row r="1529" s="16" customFormat="1" x14ac:dyDescent="0.25"/>
    <row r="1530" s="16" customFormat="1" x14ac:dyDescent="0.25"/>
    <row r="1531" s="16" customFormat="1" x14ac:dyDescent="0.25"/>
    <row r="1532" s="16" customFormat="1" x14ac:dyDescent="0.25"/>
    <row r="1533" s="16" customFormat="1" x14ac:dyDescent="0.25"/>
    <row r="1534" s="16" customFormat="1" x14ac:dyDescent="0.25"/>
    <row r="1535" s="16" customFormat="1" x14ac:dyDescent="0.25"/>
    <row r="1536" s="16" customFormat="1" x14ac:dyDescent="0.25"/>
    <row r="1537" s="16" customFormat="1" x14ac:dyDescent="0.25"/>
    <row r="1538" s="16" customFormat="1" x14ac:dyDescent="0.25"/>
    <row r="1539" s="16" customFormat="1" x14ac:dyDescent="0.25"/>
    <row r="1540" s="16" customFormat="1" x14ac:dyDescent="0.25"/>
    <row r="1541" s="16" customFormat="1" x14ac:dyDescent="0.25"/>
    <row r="1542" s="16" customFormat="1" x14ac:dyDescent="0.25"/>
    <row r="1543" s="16" customFormat="1" x14ac:dyDescent="0.25"/>
    <row r="1544" s="16" customFormat="1" x14ac:dyDescent="0.25"/>
    <row r="1545" s="16" customFormat="1" x14ac:dyDescent="0.25"/>
    <row r="1546" s="16" customFormat="1" x14ac:dyDescent="0.25"/>
    <row r="1547" s="16" customFormat="1" x14ac:dyDescent="0.25"/>
    <row r="1548" s="16" customFormat="1" x14ac:dyDescent="0.25"/>
    <row r="1549" s="16" customFormat="1" x14ac:dyDescent="0.25"/>
    <row r="1550" s="16" customFormat="1" x14ac:dyDescent="0.25"/>
    <row r="1551" s="16" customFormat="1" x14ac:dyDescent="0.25"/>
    <row r="1552" s="16" customFormat="1" x14ac:dyDescent="0.25"/>
    <row r="1553" s="16" customFormat="1" x14ac:dyDescent="0.25"/>
    <row r="1554" s="16" customFormat="1" x14ac:dyDescent="0.25"/>
    <row r="1555" s="16" customFormat="1" x14ac:dyDescent="0.25"/>
    <row r="1556" s="16" customFormat="1" x14ac:dyDescent="0.25"/>
    <row r="1557" s="16" customFormat="1" x14ac:dyDescent="0.25"/>
    <row r="1558" s="16" customFormat="1" x14ac:dyDescent="0.25"/>
    <row r="1559" s="16" customFormat="1" x14ac:dyDescent="0.25"/>
    <row r="1560" s="16" customFormat="1" x14ac:dyDescent="0.25"/>
    <row r="1561" s="16" customFormat="1" x14ac:dyDescent="0.25"/>
    <row r="1562" s="16" customFormat="1" x14ac:dyDescent="0.25"/>
    <row r="1563" s="16" customFormat="1" x14ac:dyDescent="0.25"/>
    <row r="1564" s="16" customFormat="1" x14ac:dyDescent="0.25"/>
    <row r="1565" s="16" customFormat="1" x14ac:dyDescent="0.25"/>
    <row r="1566" s="16" customFormat="1" x14ac:dyDescent="0.25"/>
    <row r="1567" s="16" customFormat="1" x14ac:dyDescent="0.25"/>
    <row r="1568" s="16" customFormat="1" x14ac:dyDescent="0.25"/>
    <row r="1569" s="16" customFormat="1" x14ac:dyDescent="0.25"/>
    <row r="1570" s="16" customFormat="1" x14ac:dyDescent="0.25"/>
    <row r="1571" s="16" customFormat="1" x14ac:dyDescent="0.25"/>
    <row r="1572" s="16" customFormat="1" x14ac:dyDescent="0.25"/>
    <row r="1573" s="16" customFormat="1" x14ac:dyDescent="0.25"/>
    <row r="1574" s="16" customFormat="1" x14ac:dyDescent="0.25"/>
    <row r="1575" s="16" customFormat="1" x14ac:dyDescent="0.25"/>
    <row r="1576" s="16" customFormat="1" x14ac:dyDescent="0.25"/>
    <row r="1577" s="16" customFormat="1" x14ac:dyDescent="0.25"/>
    <row r="1578" s="16" customFormat="1" x14ac:dyDescent="0.25"/>
    <row r="1579" s="16" customFormat="1" x14ac:dyDescent="0.25"/>
    <row r="1580" s="16" customFormat="1" x14ac:dyDescent="0.25"/>
    <row r="1581" s="16" customFormat="1" x14ac:dyDescent="0.25"/>
    <row r="1582" s="16" customFormat="1" x14ac:dyDescent="0.25"/>
    <row r="1583" s="16" customFormat="1" x14ac:dyDescent="0.25"/>
    <row r="1584" s="16" customFormat="1" x14ac:dyDescent="0.25"/>
    <row r="1585" s="16" customFormat="1" x14ac:dyDescent="0.25"/>
    <row r="1586" s="16" customFormat="1" x14ac:dyDescent="0.25"/>
    <row r="1587" s="16" customFormat="1" x14ac:dyDescent="0.25"/>
    <row r="1588" s="16" customFormat="1" x14ac:dyDescent="0.25"/>
    <row r="1589" s="16" customFormat="1" x14ac:dyDescent="0.25"/>
    <row r="1590" s="16" customFormat="1" x14ac:dyDescent="0.25"/>
    <row r="1591" s="16" customFormat="1" x14ac:dyDescent="0.25"/>
    <row r="1592" s="16" customFormat="1" x14ac:dyDescent="0.25"/>
    <row r="1593" s="16" customFormat="1" x14ac:dyDescent="0.25"/>
    <row r="1594" s="16" customFormat="1" x14ac:dyDescent="0.25"/>
    <row r="1595" s="16" customFormat="1" x14ac:dyDescent="0.25"/>
    <row r="1596" s="16" customFormat="1" x14ac:dyDescent="0.25"/>
    <row r="1597" s="16" customFormat="1" x14ac:dyDescent="0.25"/>
    <row r="1598" s="16" customFormat="1" x14ac:dyDescent="0.25"/>
    <row r="1599" s="16" customFormat="1" x14ac:dyDescent="0.25"/>
    <row r="1600" s="16" customFormat="1" x14ac:dyDescent="0.25"/>
    <row r="1601" s="16" customFormat="1" x14ac:dyDescent="0.25"/>
    <row r="1602" s="16" customFormat="1" x14ac:dyDescent="0.25"/>
    <row r="1603" s="16" customFormat="1" x14ac:dyDescent="0.25"/>
    <row r="1604" s="16" customFormat="1" x14ac:dyDescent="0.25"/>
    <row r="1605" s="16" customFormat="1" x14ac:dyDescent="0.25"/>
    <row r="1606" s="16" customFormat="1" x14ac:dyDescent="0.25"/>
    <row r="1607" s="16" customFormat="1" x14ac:dyDescent="0.25"/>
    <row r="1608" s="16" customFormat="1" x14ac:dyDescent="0.25"/>
    <row r="1609" s="16" customFormat="1" x14ac:dyDescent="0.25"/>
    <row r="1610" s="16" customFormat="1" x14ac:dyDescent="0.25"/>
    <row r="1611" s="16" customFormat="1" x14ac:dyDescent="0.25"/>
    <row r="1612" s="16" customFormat="1" x14ac:dyDescent="0.25"/>
    <row r="1613" s="16" customFormat="1" x14ac:dyDescent="0.25"/>
    <row r="1614" s="16" customFormat="1" x14ac:dyDescent="0.25"/>
    <row r="1615" s="16" customFormat="1" x14ac:dyDescent="0.25"/>
    <row r="1616" s="16" customFormat="1" x14ac:dyDescent="0.25"/>
    <row r="1617" s="16" customFormat="1" x14ac:dyDescent="0.25"/>
    <row r="1618" s="16" customFormat="1" x14ac:dyDescent="0.25"/>
    <row r="1619" s="16" customFormat="1" x14ac:dyDescent="0.25"/>
    <row r="1620" s="16" customFormat="1" x14ac:dyDescent="0.25"/>
    <row r="1621" s="16" customFormat="1" x14ac:dyDescent="0.25"/>
    <row r="1622" s="16" customFormat="1" x14ac:dyDescent="0.25"/>
    <row r="1623" s="16" customFormat="1" x14ac:dyDescent="0.25"/>
    <row r="1624" s="16" customFormat="1" x14ac:dyDescent="0.25"/>
    <row r="1625" s="16" customFormat="1" x14ac:dyDescent="0.25"/>
    <row r="1626" s="16" customFormat="1" x14ac:dyDescent="0.25"/>
    <row r="1627" s="16" customFormat="1" x14ac:dyDescent="0.25"/>
    <row r="1628" s="16" customFormat="1" x14ac:dyDescent="0.25"/>
    <row r="1629" s="16" customFormat="1" x14ac:dyDescent="0.25"/>
    <row r="1630" s="16" customFormat="1" x14ac:dyDescent="0.25"/>
    <row r="1631" s="16" customFormat="1" x14ac:dyDescent="0.25"/>
    <row r="1632" s="16" customFormat="1" x14ac:dyDescent="0.25"/>
    <row r="1633" s="16" customFormat="1" x14ac:dyDescent="0.25"/>
    <row r="1634" s="16" customFormat="1" x14ac:dyDescent="0.25"/>
    <row r="1635" s="16" customFormat="1" x14ac:dyDescent="0.25"/>
    <row r="1636" s="16" customFormat="1" x14ac:dyDescent="0.25"/>
    <row r="1637" s="16" customFormat="1" x14ac:dyDescent="0.25"/>
    <row r="1638" s="16" customFormat="1" x14ac:dyDescent="0.25"/>
    <row r="1639" s="16" customFormat="1" x14ac:dyDescent="0.25"/>
    <row r="1640" s="16" customFormat="1" x14ac:dyDescent="0.25"/>
    <row r="1641" s="16" customFormat="1" x14ac:dyDescent="0.25"/>
    <row r="1642" s="16" customFormat="1" x14ac:dyDescent="0.25"/>
    <row r="1643" s="16" customFormat="1" x14ac:dyDescent="0.25"/>
    <row r="1644" s="16" customFormat="1" x14ac:dyDescent="0.25"/>
    <row r="1645" s="16" customFormat="1" x14ac:dyDescent="0.25"/>
    <row r="1646" s="16" customFormat="1" x14ac:dyDescent="0.25"/>
    <row r="1647" s="16" customFormat="1" x14ac:dyDescent="0.25"/>
    <row r="1648" s="16" customFormat="1" x14ac:dyDescent="0.25"/>
    <row r="1649" s="16" customFormat="1" x14ac:dyDescent="0.25"/>
    <row r="1650" s="16" customFormat="1" x14ac:dyDescent="0.25"/>
    <row r="1651" s="16" customFormat="1" x14ac:dyDescent="0.25"/>
    <row r="1652" s="16" customFormat="1" x14ac:dyDescent="0.25"/>
    <row r="1653" s="16" customFormat="1" x14ac:dyDescent="0.25"/>
    <row r="1654" s="16" customFormat="1" x14ac:dyDescent="0.25"/>
    <row r="1655" s="16" customFormat="1" x14ac:dyDescent="0.25"/>
    <row r="1656" s="16" customFormat="1" x14ac:dyDescent="0.25"/>
    <row r="1657" s="16" customFormat="1" x14ac:dyDescent="0.25"/>
    <row r="1658" s="16" customFormat="1" x14ac:dyDescent="0.25"/>
    <row r="1659" s="16" customFormat="1" x14ac:dyDescent="0.25"/>
    <row r="1660" s="16" customFormat="1" x14ac:dyDescent="0.25"/>
    <row r="1661" s="16" customFormat="1" x14ac:dyDescent="0.25"/>
    <row r="1662" s="16" customFormat="1" x14ac:dyDescent="0.25"/>
    <row r="1663" s="16" customFormat="1" x14ac:dyDescent="0.25"/>
    <row r="1664" s="16" customFormat="1" x14ac:dyDescent="0.25"/>
    <row r="1665" s="16" customFormat="1" x14ac:dyDescent="0.25"/>
    <row r="1666" s="16" customFormat="1" x14ac:dyDescent="0.25"/>
    <row r="1667" s="16" customFormat="1" x14ac:dyDescent="0.25"/>
    <row r="1668" s="16" customFormat="1" x14ac:dyDescent="0.25"/>
    <row r="1669" s="16" customFormat="1" x14ac:dyDescent="0.25"/>
    <row r="1670" s="16" customFormat="1" x14ac:dyDescent="0.25"/>
    <row r="1671" s="16" customFormat="1" x14ac:dyDescent="0.25"/>
    <row r="1672" s="16" customFormat="1" x14ac:dyDescent="0.25"/>
    <row r="1673" s="16" customFormat="1" x14ac:dyDescent="0.25"/>
    <row r="1674" s="16" customFormat="1" x14ac:dyDescent="0.25"/>
    <row r="1675" s="16" customFormat="1" x14ac:dyDescent="0.25"/>
    <row r="1676" s="16" customFormat="1" x14ac:dyDescent="0.25"/>
    <row r="1677" s="16" customFormat="1" x14ac:dyDescent="0.25"/>
    <row r="1678" s="16" customFormat="1" x14ac:dyDescent="0.25"/>
    <row r="1679" s="16" customFormat="1" x14ac:dyDescent="0.25"/>
    <row r="1680" s="16" customFormat="1" x14ac:dyDescent="0.25"/>
    <row r="1681" s="16" customFormat="1" x14ac:dyDescent="0.25"/>
    <row r="1682" s="16" customFormat="1" x14ac:dyDescent="0.25"/>
    <row r="1683" s="16" customFormat="1" x14ac:dyDescent="0.25"/>
    <row r="1684" s="16" customFormat="1" x14ac:dyDescent="0.25"/>
    <row r="1685" s="16" customFormat="1" x14ac:dyDescent="0.25"/>
    <row r="1686" s="16" customFormat="1" x14ac:dyDescent="0.25"/>
    <row r="1687" s="16" customFormat="1" x14ac:dyDescent="0.25"/>
    <row r="1688" s="16" customFormat="1" x14ac:dyDescent="0.25"/>
    <row r="1689" s="16" customFormat="1" x14ac:dyDescent="0.25"/>
    <row r="1690" s="16" customFormat="1" x14ac:dyDescent="0.25"/>
    <row r="1691" s="16" customFormat="1" x14ac:dyDescent="0.25"/>
    <row r="1692" s="16" customFormat="1" x14ac:dyDescent="0.25"/>
    <row r="1693" s="16" customFormat="1" x14ac:dyDescent="0.25"/>
    <row r="1694" s="16" customFormat="1" x14ac:dyDescent="0.25"/>
    <row r="1695" s="16" customFormat="1" x14ac:dyDescent="0.25"/>
    <row r="1696" s="16" customFormat="1" x14ac:dyDescent="0.25"/>
    <row r="1697" s="16" customFormat="1" x14ac:dyDescent="0.25"/>
    <row r="1698" s="16" customFormat="1" x14ac:dyDescent="0.25"/>
    <row r="1699" s="16" customFormat="1" x14ac:dyDescent="0.25"/>
    <row r="1700" s="16" customFormat="1" x14ac:dyDescent="0.25"/>
    <row r="1701" s="16" customFormat="1" x14ac:dyDescent="0.25"/>
    <row r="1702" s="16" customFormat="1" x14ac:dyDescent="0.25"/>
    <row r="1703" s="16" customFormat="1" x14ac:dyDescent="0.25"/>
    <row r="1704" s="16" customFormat="1" x14ac:dyDescent="0.25"/>
    <row r="1705" s="16" customFormat="1" x14ac:dyDescent="0.25"/>
    <row r="1706" s="16" customFormat="1" x14ac:dyDescent="0.25"/>
    <row r="1707" s="16" customFormat="1" x14ac:dyDescent="0.25"/>
    <row r="1708" s="16" customFormat="1" x14ac:dyDescent="0.25"/>
    <row r="1709" s="16" customFormat="1" x14ac:dyDescent="0.25"/>
    <row r="1710" s="16" customFormat="1" x14ac:dyDescent="0.25"/>
    <row r="1711" s="16" customFormat="1" x14ac:dyDescent="0.25"/>
    <row r="1712" s="16" customFormat="1" x14ac:dyDescent="0.25"/>
    <row r="1713" s="16" customFormat="1" x14ac:dyDescent="0.25"/>
    <row r="1714" s="16" customFormat="1" x14ac:dyDescent="0.25"/>
    <row r="1715" s="16" customFormat="1" x14ac:dyDescent="0.25"/>
    <row r="1716" s="16" customFormat="1" x14ac:dyDescent="0.25"/>
    <row r="1717" s="16" customFormat="1" x14ac:dyDescent="0.25"/>
    <row r="1718" s="16" customFormat="1" x14ac:dyDescent="0.25"/>
    <row r="1719" s="16" customFormat="1" x14ac:dyDescent="0.25"/>
    <row r="1720" s="16" customFormat="1" x14ac:dyDescent="0.25"/>
    <row r="1721" s="16" customFormat="1" x14ac:dyDescent="0.25"/>
    <row r="1722" s="16" customFormat="1" x14ac:dyDescent="0.25"/>
    <row r="1723" s="16" customFormat="1" x14ac:dyDescent="0.25"/>
    <row r="1724" s="16" customFormat="1" x14ac:dyDescent="0.25"/>
    <row r="1725" s="16" customFormat="1" x14ac:dyDescent="0.25"/>
    <row r="1726" s="16" customFormat="1" x14ac:dyDescent="0.25"/>
    <row r="1727" s="16" customFormat="1" x14ac:dyDescent="0.25"/>
    <row r="1728" s="16" customFormat="1" x14ac:dyDescent="0.25"/>
    <row r="1729" s="16" customFormat="1" x14ac:dyDescent="0.25"/>
    <row r="1730" s="16" customFormat="1" x14ac:dyDescent="0.25"/>
    <row r="1731" s="16" customFormat="1" x14ac:dyDescent="0.25"/>
    <row r="1732" s="16" customFormat="1" x14ac:dyDescent="0.25"/>
    <row r="1733" s="16" customFormat="1" x14ac:dyDescent="0.25"/>
    <row r="1734" s="16" customFormat="1" x14ac:dyDescent="0.25"/>
    <row r="1735" s="16" customFormat="1" x14ac:dyDescent="0.25"/>
    <row r="1736" s="16" customFormat="1" x14ac:dyDescent="0.25"/>
    <row r="1737" s="16" customFormat="1" x14ac:dyDescent="0.25"/>
    <row r="1738" s="16" customFormat="1" x14ac:dyDescent="0.25"/>
    <row r="1739" s="16" customFormat="1" x14ac:dyDescent="0.25"/>
    <row r="1740" s="16" customFormat="1" x14ac:dyDescent="0.25"/>
    <row r="1741" s="16" customFormat="1" x14ac:dyDescent="0.25"/>
    <row r="1742" s="16" customFormat="1" x14ac:dyDescent="0.25"/>
    <row r="1743" s="16" customFormat="1" x14ac:dyDescent="0.25"/>
    <row r="1744" s="16" customFormat="1" x14ac:dyDescent="0.25"/>
    <row r="1745" s="16" customFormat="1" x14ac:dyDescent="0.25"/>
    <row r="1746" s="16" customFormat="1" x14ac:dyDescent="0.25"/>
    <row r="1747" s="16" customFormat="1" x14ac:dyDescent="0.25"/>
    <row r="1748" s="16" customFormat="1" x14ac:dyDescent="0.25"/>
    <row r="1749" s="16" customFormat="1" x14ac:dyDescent="0.25"/>
    <row r="1750" s="16" customFormat="1" x14ac:dyDescent="0.25"/>
    <row r="1751" s="16" customFormat="1" x14ac:dyDescent="0.25"/>
    <row r="1752" s="16" customFormat="1" x14ac:dyDescent="0.25"/>
    <row r="1753" s="16" customFormat="1" x14ac:dyDescent="0.25"/>
    <row r="1754" s="16" customFormat="1" x14ac:dyDescent="0.25"/>
    <row r="1755" s="16" customFormat="1" x14ac:dyDescent="0.25"/>
    <row r="1756" s="16" customFormat="1" x14ac:dyDescent="0.25"/>
    <row r="1757" s="16" customFormat="1" x14ac:dyDescent="0.25"/>
    <row r="1758" s="16" customFormat="1" x14ac:dyDescent="0.25"/>
    <row r="1759" s="16" customFormat="1" x14ac:dyDescent="0.25"/>
    <row r="1760" s="16" customFormat="1" x14ac:dyDescent="0.25"/>
    <row r="1761" s="16" customFormat="1" x14ac:dyDescent="0.25"/>
    <row r="1762" s="16" customFormat="1" x14ac:dyDescent="0.25"/>
    <row r="1763" s="16" customFormat="1" x14ac:dyDescent="0.25"/>
    <row r="1764" s="16" customFormat="1" x14ac:dyDescent="0.25"/>
    <row r="1765" s="16" customFormat="1" x14ac:dyDescent="0.25"/>
    <row r="1766" s="16" customFormat="1" x14ac:dyDescent="0.25"/>
    <row r="1767" s="16" customFormat="1" x14ac:dyDescent="0.25"/>
    <row r="1768" s="16" customFormat="1" x14ac:dyDescent="0.25"/>
    <row r="1769" s="16" customFormat="1" x14ac:dyDescent="0.25"/>
    <row r="1770" s="16" customFormat="1" x14ac:dyDescent="0.25"/>
    <row r="1771" s="16" customFormat="1" x14ac:dyDescent="0.25"/>
    <row r="1772" s="16" customFormat="1" x14ac:dyDescent="0.25"/>
    <row r="1773" s="16" customFormat="1" x14ac:dyDescent="0.25"/>
    <row r="1774" s="16" customFormat="1" x14ac:dyDescent="0.25"/>
    <row r="1775" s="16" customFormat="1" x14ac:dyDescent="0.25"/>
    <row r="1776" s="16" customFormat="1" x14ac:dyDescent="0.25"/>
    <row r="1777" s="16" customFormat="1" x14ac:dyDescent="0.25"/>
    <row r="1778" s="16" customFormat="1" x14ac:dyDescent="0.25"/>
    <row r="1779" s="16" customFormat="1" x14ac:dyDescent="0.25"/>
    <row r="1780" s="16" customFormat="1" x14ac:dyDescent="0.25"/>
    <row r="1781" s="16" customFormat="1" x14ac:dyDescent="0.25"/>
    <row r="1782" s="16" customFormat="1" x14ac:dyDescent="0.25"/>
    <row r="1783" s="16" customFormat="1" x14ac:dyDescent="0.25"/>
    <row r="1784" s="16" customFormat="1" x14ac:dyDescent="0.25"/>
    <row r="1785" s="16" customFormat="1" x14ac:dyDescent="0.25"/>
    <row r="1786" s="16" customFormat="1" x14ac:dyDescent="0.25"/>
    <row r="1787" s="16" customFormat="1" x14ac:dyDescent="0.25"/>
    <row r="1788" s="16" customFormat="1" x14ac:dyDescent="0.25"/>
    <row r="1789" s="16" customFormat="1" x14ac:dyDescent="0.25"/>
    <row r="1790" s="16" customFormat="1" x14ac:dyDescent="0.25"/>
    <row r="1791" s="16" customFormat="1" x14ac:dyDescent="0.25"/>
    <row r="1792" s="16" customFormat="1" x14ac:dyDescent="0.25"/>
    <row r="1793" s="16" customFormat="1" x14ac:dyDescent="0.25"/>
    <row r="1794" s="16" customFormat="1" x14ac:dyDescent="0.25"/>
    <row r="1795" s="16" customFormat="1" x14ac:dyDescent="0.25"/>
    <row r="1796" s="16" customFormat="1" x14ac:dyDescent="0.25"/>
    <row r="1797" s="16" customFormat="1" x14ac:dyDescent="0.25"/>
    <row r="1798" s="16" customFormat="1" x14ac:dyDescent="0.25"/>
    <row r="1799" s="16" customFormat="1" x14ac:dyDescent="0.25"/>
    <row r="1800" s="16" customFormat="1" x14ac:dyDescent="0.25"/>
    <row r="1801" s="16" customFormat="1" x14ac:dyDescent="0.25"/>
    <row r="1802" s="16" customFormat="1" x14ac:dyDescent="0.25"/>
    <row r="1803" s="16" customFormat="1" x14ac:dyDescent="0.25"/>
    <row r="1804" s="16" customFormat="1" x14ac:dyDescent="0.25"/>
    <row r="1805" s="16" customFormat="1" x14ac:dyDescent="0.25"/>
    <row r="1806" s="16" customFormat="1" x14ac:dyDescent="0.25"/>
    <row r="1807" s="16" customFormat="1" x14ac:dyDescent="0.25"/>
    <row r="1808" s="16" customFormat="1" x14ac:dyDescent="0.25"/>
    <row r="1809" s="16" customFormat="1" x14ac:dyDescent="0.25"/>
    <row r="1810" s="16" customFormat="1" x14ac:dyDescent="0.25"/>
    <row r="1811" s="16" customFormat="1" x14ac:dyDescent="0.25"/>
    <row r="1812" s="16" customFormat="1" x14ac:dyDescent="0.25"/>
    <row r="1813" s="16" customFormat="1" x14ac:dyDescent="0.25"/>
    <row r="1814" s="16" customFormat="1" x14ac:dyDescent="0.25"/>
    <row r="1815" s="16" customFormat="1" x14ac:dyDescent="0.25"/>
    <row r="1816" s="16" customFormat="1" x14ac:dyDescent="0.25"/>
    <row r="1817" s="16" customFormat="1" x14ac:dyDescent="0.25"/>
    <row r="1818" s="16" customFormat="1" x14ac:dyDescent="0.25"/>
    <row r="1819" s="16" customFormat="1" x14ac:dyDescent="0.25"/>
    <row r="1820" s="16" customFormat="1" x14ac:dyDescent="0.25"/>
    <row r="1821" s="16" customFormat="1" x14ac:dyDescent="0.25"/>
    <row r="1822" s="16" customFormat="1" x14ac:dyDescent="0.25"/>
    <row r="1823" s="16" customFormat="1" x14ac:dyDescent="0.25"/>
    <row r="1824" s="16" customFormat="1" x14ac:dyDescent="0.25"/>
    <row r="1825" s="16" customFormat="1" x14ac:dyDescent="0.25"/>
    <row r="1826" s="16" customFormat="1" x14ac:dyDescent="0.25"/>
    <row r="1827" s="16" customFormat="1" x14ac:dyDescent="0.25"/>
    <row r="1828" s="16" customFormat="1" x14ac:dyDescent="0.25"/>
    <row r="1829" s="16" customFormat="1" x14ac:dyDescent="0.25"/>
    <row r="1830" s="16" customFormat="1" x14ac:dyDescent="0.25"/>
    <row r="1831" s="16" customFormat="1" x14ac:dyDescent="0.25"/>
    <row r="1832" s="16" customFormat="1" x14ac:dyDescent="0.25"/>
    <row r="1833" s="16" customFormat="1" x14ac:dyDescent="0.25"/>
    <row r="1834" s="16" customFormat="1" x14ac:dyDescent="0.25"/>
    <row r="1835" s="16" customFormat="1" x14ac:dyDescent="0.25"/>
    <row r="1836" s="16" customFormat="1" x14ac:dyDescent="0.25"/>
    <row r="1837" s="16" customFormat="1" x14ac:dyDescent="0.25"/>
    <row r="1838" s="16" customFormat="1" x14ac:dyDescent="0.25"/>
    <row r="1839" s="16" customFormat="1" x14ac:dyDescent="0.25"/>
    <row r="1840" s="16" customFormat="1" x14ac:dyDescent="0.25"/>
    <row r="1841" s="16" customFormat="1" x14ac:dyDescent="0.25"/>
    <row r="1842" s="16" customFormat="1" x14ac:dyDescent="0.25"/>
    <row r="1843" s="16" customFormat="1" x14ac:dyDescent="0.25"/>
    <row r="1844" s="16" customFormat="1" x14ac:dyDescent="0.25"/>
    <row r="1845" s="16" customFormat="1" x14ac:dyDescent="0.25"/>
    <row r="1846" s="16" customFormat="1" x14ac:dyDescent="0.25"/>
    <row r="1847" s="16" customFormat="1" x14ac:dyDescent="0.25"/>
    <row r="1848" s="16" customFormat="1" x14ac:dyDescent="0.25"/>
    <row r="1849" s="16" customFormat="1" x14ac:dyDescent="0.25"/>
    <row r="1850" s="16" customFormat="1" x14ac:dyDescent="0.25"/>
    <row r="1851" s="16" customFormat="1" x14ac:dyDescent="0.25"/>
    <row r="1852" s="16" customFormat="1" x14ac:dyDescent="0.25"/>
    <row r="1853" s="16" customFormat="1" x14ac:dyDescent="0.25"/>
    <row r="1854" s="16" customFormat="1" x14ac:dyDescent="0.25"/>
    <row r="1855" s="16" customFormat="1" x14ac:dyDescent="0.25"/>
    <row r="1856" s="16" customFormat="1" x14ac:dyDescent="0.25"/>
    <row r="1857" s="16" customFormat="1" x14ac:dyDescent="0.25"/>
    <row r="1858" s="16" customFormat="1" x14ac:dyDescent="0.25"/>
    <row r="1859" s="16" customFormat="1" x14ac:dyDescent="0.25"/>
    <row r="1860" s="16" customFormat="1" x14ac:dyDescent="0.25"/>
    <row r="1861" s="16" customFormat="1" x14ac:dyDescent="0.25"/>
    <row r="1862" s="16" customFormat="1" x14ac:dyDescent="0.25"/>
    <row r="1863" s="16" customFormat="1" x14ac:dyDescent="0.25"/>
    <row r="1864" s="16" customFormat="1" x14ac:dyDescent="0.25"/>
    <row r="1865" s="16" customFormat="1" x14ac:dyDescent="0.25"/>
    <row r="1866" s="16" customFormat="1" x14ac:dyDescent="0.25"/>
    <row r="1867" s="16" customFormat="1" x14ac:dyDescent="0.25"/>
    <row r="1868" s="16" customFormat="1" x14ac:dyDescent="0.25"/>
    <row r="1869" s="16" customFormat="1" x14ac:dyDescent="0.25"/>
    <row r="1870" s="16" customFormat="1" x14ac:dyDescent="0.25"/>
    <row r="1871" s="16" customFormat="1" x14ac:dyDescent="0.25"/>
    <row r="1872" s="16" customFormat="1" x14ac:dyDescent="0.25"/>
    <row r="1873" s="16" customFormat="1" x14ac:dyDescent="0.25"/>
    <row r="1874" s="16" customFormat="1" x14ac:dyDescent="0.25"/>
    <row r="1875" s="16" customFormat="1" x14ac:dyDescent="0.25"/>
    <row r="1876" s="16" customFormat="1" x14ac:dyDescent="0.25"/>
    <row r="1877" s="16" customFormat="1" x14ac:dyDescent="0.25"/>
    <row r="1878" s="16" customFormat="1" x14ac:dyDescent="0.25"/>
    <row r="1879" s="16" customFormat="1" x14ac:dyDescent="0.25"/>
    <row r="1880" s="16" customFormat="1" x14ac:dyDescent="0.25"/>
    <row r="1881" s="16" customFormat="1" x14ac:dyDescent="0.25"/>
    <row r="1882" s="16" customFormat="1" x14ac:dyDescent="0.25"/>
    <row r="1883" s="16" customFormat="1" x14ac:dyDescent="0.25"/>
    <row r="1884" s="16" customFormat="1" x14ac:dyDescent="0.25"/>
    <row r="1885" s="16" customFormat="1" x14ac:dyDescent="0.25"/>
    <row r="1886" s="16" customFormat="1" x14ac:dyDescent="0.25"/>
    <row r="1887" s="16" customFormat="1" x14ac:dyDescent="0.25"/>
    <row r="1888" s="16" customFormat="1" x14ac:dyDescent="0.25"/>
    <row r="1889" s="16" customFormat="1" x14ac:dyDescent="0.25"/>
    <row r="1890" s="16" customFormat="1" x14ac:dyDescent="0.25"/>
    <row r="1891" s="16" customFormat="1" x14ac:dyDescent="0.25"/>
    <row r="1892" s="16" customFormat="1" x14ac:dyDescent="0.25"/>
    <row r="1893" s="16" customFormat="1" x14ac:dyDescent="0.25"/>
    <row r="1894" s="16" customFormat="1" x14ac:dyDescent="0.25"/>
    <row r="1895" s="16" customFormat="1" x14ac:dyDescent="0.25"/>
    <row r="1896" s="16" customFormat="1" x14ac:dyDescent="0.25"/>
    <row r="1897" s="16" customFormat="1" x14ac:dyDescent="0.25"/>
    <row r="1898" s="16" customFormat="1" x14ac:dyDescent="0.25"/>
    <row r="1899" s="16" customFormat="1" x14ac:dyDescent="0.25"/>
    <row r="1900" s="16" customFormat="1" x14ac:dyDescent="0.25"/>
    <row r="1901" s="16" customFormat="1" x14ac:dyDescent="0.25"/>
    <row r="1902" s="16" customFormat="1" x14ac:dyDescent="0.25"/>
    <row r="1903" s="16" customFormat="1" x14ac:dyDescent="0.25"/>
    <row r="1904" s="16" customFormat="1" x14ac:dyDescent="0.25"/>
    <row r="1905" s="16" customFormat="1" x14ac:dyDescent="0.25"/>
    <row r="1906" s="16" customFormat="1" x14ac:dyDescent="0.25"/>
    <row r="1907" s="16" customFormat="1" x14ac:dyDescent="0.25"/>
    <row r="1908" s="16" customFormat="1" x14ac:dyDescent="0.25"/>
    <row r="1909" s="16" customFormat="1" x14ac:dyDescent="0.25"/>
    <row r="1910" s="16" customFormat="1" x14ac:dyDescent="0.25"/>
    <row r="1911" s="16" customFormat="1" x14ac:dyDescent="0.25"/>
    <row r="1912" s="16" customFormat="1" x14ac:dyDescent="0.25"/>
    <row r="1913" s="16" customFormat="1" x14ac:dyDescent="0.25"/>
    <row r="1914" s="16" customFormat="1" x14ac:dyDescent="0.25"/>
    <row r="1915" s="16" customFormat="1" x14ac:dyDescent="0.25"/>
    <row r="1916" s="16" customFormat="1" x14ac:dyDescent="0.25"/>
    <row r="1917" s="16" customFormat="1" x14ac:dyDescent="0.25"/>
    <row r="1918" s="16" customFormat="1" x14ac:dyDescent="0.25"/>
    <row r="1919" s="16" customFormat="1" x14ac:dyDescent="0.25"/>
    <row r="1920" s="16" customFormat="1" x14ac:dyDescent="0.25"/>
    <row r="1921" s="16" customFormat="1" x14ac:dyDescent="0.25"/>
    <row r="1922" s="16" customFormat="1" x14ac:dyDescent="0.25"/>
    <row r="1923" s="16" customFormat="1" x14ac:dyDescent="0.25"/>
    <row r="1924" s="16" customFormat="1" x14ac:dyDescent="0.25"/>
    <row r="1925" s="16" customFormat="1" x14ac:dyDescent="0.25"/>
    <row r="1926" s="16" customFormat="1" x14ac:dyDescent="0.25"/>
    <row r="1927" s="16" customFormat="1" x14ac:dyDescent="0.25"/>
    <row r="1928" s="16" customFormat="1" x14ac:dyDescent="0.25"/>
    <row r="1929" s="16" customFormat="1" x14ac:dyDescent="0.25"/>
    <row r="1930" s="16" customFormat="1" x14ac:dyDescent="0.25"/>
    <row r="1931" s="16" customFormat="1" x14ac:dyDescent="0.25"/>
    <row r="1932" s="16" customFormat="1" x14ac:dyDescent="0.25"/>
    <row r="1933" s="16" customFormat="1" x14ac:dyDescent="0.25"/>
    <row r="1934" s="16" customFormat="1" x14ac:dyDescent="0.25"/>
    <row r="1935" s="16" customFormat="1" x14ac:dyDescent="0.25"/>
    <row r="1936" s="16" customFormat="1" x14ac:dyDescent="0.25"/>
    <row r="1937" s="16" customFormat="1" x14ac:dyDescent="0.25"/>
    <row r="1938" s="16" customFormat="1" x14ac:dyDescent="0.25"/>
    <row r="1939" s="16" customFormat="1" x14ac:dyDescent="0.25"/>
    <row r="1940" s="16" customFormat="1" x14ac:dyDescent="0.25"/>
    <row r="1941" s="16" customFormat="1" x14ac:dyDescent="0.25"/>
    <row r="1942" s="16" customFormat="1" x14ac:dyDescent="0.25"/>
    <row r="1943" s="16" customFormat="1" x14ac:dyDescent="0.25"/>
    <row r="1944" s="16" customFormat="1" x14ac:dyDescent="0.25"/>
    <row r="1945" s="16" customFormat="1" x14ac:dyDescent="0.25"/>
    <row r="1946" s="16" customFormat="1" x14ac:dyDescent="0.25"/>
    <row r="1947" s="16" customFormat="1" x14ac:dyDescent="0.25"/>
    <row r="1948" s="16" customFormat="1" x14ac:dyDescent="0.25"/>
    <row r="1949" s="16" customFormat="1" x14ac:dyDescent="0.25"/>
    <row r="1950" s="16" customFormat="1" x14ac:dyDescent="0.25"/>
    <row r="1951" s="16" customFormat="1" x14ac:dyDescent="0.25"/>
    <row r="1952" s="16" customFormat="1" x14ac:dyDescent="0.25"/>
    <row r="1953" s="16" customFormat="1" x14ac:dyDescent="0.25"/>
    <row r="1954" s="16" customFormat="1" x14ac:dyDescent="0.25"/>
    <row r="1955" s="16" customFormat="1" x14ac:dyDescent="0.25"/>
    <row r="1956" s="16" customFormat="1" x14ac:dyDescent="0.25"/>
    <row r="1957" s="16" customFormat="1" x14ac:dyDescent="0.25"/>
    <row r="1958" s="16" customFormat="1" x14ac:dyDescent="0.25"/>
    <row r="1959" s="16" customFormat="1" x14ac:dyDescent="0.25"/>
    <row r="1960" s="16" customFormat="1" x14ac:dyDescent="0.25"/>
    <row r="1961" s="16" customFormat="1" x14ac:dyDescent="0.25"/>
    <row r="1962" s="16" customFormat="1" x14ac:dyDescent="0.25"/>
    <row r="1963" s="16" customFormat="1" x14ac:dyDescent="0.25"/>
    <row r="1964" s="16" customFormat="1" x14ac:dyDescent="0.25"/>
    <row r="1965" s="16" customFormat="1" x14ac:dyDescent="0.25"/>
    <row r="1966" s="16" customFormat="1" x14ac:dyDescent="0.25"/>
    <row r="1967" s="16" customFormat="1" x14ac:dyDescent="0.25"/>
    <row r="1968" s="16" customFormat="1" x14ac:dyDescent="0.25"/>
    <row r="1969" s="16" customFormat="1" x14ac:dyDescent="0.25"/>
    <row r="1970" s="16" customFormat="1" x14ac:dyDescent="0.25"/>
    <row r="1971" s="16" customFormat="1" x14ac:dyDescent="0.25"/>
    <row r="1972" s="16" customFormat="1" x14ac:dyDescent="0.25"/>
    <row r="1973" s="16" customFormat="1" x14ac:dyDescent="0.25"/>
    <row r="1974" s="16" customFormat="1" x14ac:dyDescent="0.25"/>
    <row r="1975" s="16" customFormat="1" x14ac:dyDescent="0.25"/>
    <row r="1976" s="16" customFormat="1" x14ac:dyDescent="0.25"/>
    <row r="1977" s="16" customFormat="1" x14ac:dyDescent="0.25"/>
    <row r="1978" s="16" customFormat="1" x14ac:dyDescent="0.25"/>
    <row r="1979" s="16" customFormat="1" x14ac:dyDescent="0.25"/>
    <row r="1980" s="16" customFormat="1" x14ac:dyDescent="0.25"/>
    <row r="1981" s="16" customFormat="1" x14ac:dyDescent="0.25"/>
    <row r="1982" s="16" customFormat="1" x14ac:dyDescent="0.25"/>
    <row r="1983" s="16" customFormat="1" x14ac:dyDescent="0.25"/>
    <row r="1984" s="16" customFormat="1" x14ac:dyDescent="0.25"/>
    <row r="1985" s="16" customFormat="1" x14ac:dyDescent="0.25"/>
    <row r="1986" s="16" customFormat="1" x14ac:dyDescent="0.25"/>
    <row r="1987" s="16" customFormat="1" x14ac:dyDescent="0.25"/>
    <row r="1988" s="16" customFormat="1" x14ac:dyDescent="0.25"/>
    <row r="1989" s="16" customFormat="1" x14ac:dyDescent="0.25"/>
    <row r="1990" s="16" customFormat="1" x14ac:dyDescent="0.25"/>
    <row r="1991" s="16" customFormat="1" x14ac:dyDescent="0.25"/>
    <row r="1992" s="16" customFormat="1" x14ac:dyDescent="0.25"/>
    <row r="1993" s="16" customFormat="1" x14ac:dyDescent="0.25"/>
    <row r="1994" s="16" customFormat="1" x14ac:dyDescent="0.25"/>
    <row r="1995" s="16" customFormat="1" x14ac:dyDescent="0.25"/>
    <row r="1996" s="16" customFormat="1" x14ac:dyDescent="0.25"/>
    <row r="1997" s="16" customFormat="1" x14ac:dyDescent="0.25"/>
    <row r="1998" s="16" customFormat="1" x14ac:dyDescent="0.25"/>
    <row r="1999" s="16" customFormat="1" x14ac:dyDescent="0.25"/>
    <row r="2000" s="16" customFormat="1" x14ac:dyDescent="0.25"/>
    <row r="2001" s="16" customFormat="1" x14ac:dyDescent="0.25"/>
    <row r="2002" s="16" customFormat="1" x14ac:dyDescent="0.25"/>
    <row r="2003" s="16" customFormat="1" x14ac:dyDescent="0.25"/>
    <row r="2004" s="16" customFormat="1" x14ac:dyDescent="0.25"/>
    <row r="2005" s="16" customFormat="1" x14ac:dyDescent="0.25"/>
    <row r="2006" s="16" customFormat="1" x14ac:dyDescent="0.25"/>
    <row r="2007" s="16" customFormat="1" x14ac:dyDescent="0.25"/>
    <row r="2008" s="16" customFormat="1" x14ac:dyDescent="0.25"/>
    <row r="2009" s="16" customFormat="1" x14ac:dyDescent="0.25"/>
    <row r="2010" s="16" customFormat="1" x14ac:dyDescent="0.25"/>
    <row r="2011" s="16" customFormat="1" x14ac:dyDescent="0.25"/>
    <row r="2012" s="16" customFormat="1" x14ac:dyDescent="0.25"/>
    <row r="2013" s="16" customFormat="1" x14ac:dyDescent="0.25"/>
    <row r="2014" s="16" customFormat="1" x14ac:dyDescent="0.25"/>
    <row r="2015" s="16" customFormat="1" x14ac:dyDescent="0.25"/>
    <row r="2016" s="16" customFormat="1" x14ac:dyDescent="0.25"/>
    <row r="2017" s="16" customFormat="1" x14ac:dyDescent="0.25"/>
    <row r="2018" s="16" customFormat="1" x14ac:dyDescent="0.25"/>
    <row r="2019" s="16" customFormat="1" x14ac:dyDescent="0.25"/>
    <row r="2020" s="16" customFormat="1" x14ac:dyDescent="0.25"/>
    <row r="2021" s="16" customFormat="1" x14ac:dyDescent="0.25"/>
    <row r="2022" s="16" customFormat="1" x14ac:dyDescent="0.25"/>
    <row r="2023" s="16" customFormat="1" x14ac:dyDescent="0.25"/>
    <row r="2024" s="16" customFormat="1" x14ac:dyDescent="0.25"/>
    <row r="2025" s="16" customFormat="1" x14ac:dyDescent="0.25"/>
    <row r="2026" s="16" customFormat="1" x14ac:dyDescent="0.25"/>
    <row r="2027" s="16" customFormat="1" x14ac:dyDescent="0.25"/>
    <row r="2028" s="16" customFormat="1" x14ac:dyDescent="0.25"/>
    <row r="2029" s="16" customFormat="1" x14ac:dyDescent="0.25"/>
    <row r="2030" s="16" customFormat="1" x14ac:dyDescent="0.25"/>
    <row r="2031" s="16" customFormat="1" x14ac:dyDescent="0.25"/>
    <row r="2032" s="16" customFormat="1" x14ac:dyDescent="0.25"/>
    <row r="2033" s="16" customFormat="1" x14ac:dyDescent="0.25"/>
    <row r="2034" s="16" customFormat="1" x14ac:dyDescent="0.25"/>
    <row r="2035" s="16" customFormat="1" x14ac:dyDescent="0.25"/>
    <row r="2036" s="16" customFormat="1" x14ac:dyDescent="0.25"/>
    <row r="2037" s="16" customFormat="1" x14ac:dyDescent="0.25"/>
    <row r="2038" s="16" customFormat="1" x14ac:dyDescent="0.25"/>
    <row r="2039" s="16" customFormat="1" x14ac:dyDescent="0.25"/>
    <row r="2040" s="16" customFormat="1" x14ac:dyDescent="0.25"/>
    <row r="2041" s="16" customFormat="1" x14ac:dyDescent="0.25"/>
    <row r="2042" s="16" customFormat="1" x14ac:dyDescent="0.25"/>
    <row r="2043" s="16" customFormat="1" x14ac:dyDescent="0.25"/>
    <row r="2044" s="16" customFormat="1" x14ac:dyDescent="0.25"/>
    <row r="2045" s="16" customFormat="1" x14ac:dyDescent="0.25"/>
    <row r="2046" s="16" customFormat="1" x14ac:dyDescent="0.25"/>
    <row r="2047" s="16" customFormat="1" x14ac:dyDescent="0.25"/>
    <row r="2048" s="16" customFormat="1" x14ac:dyDescent="0.25"/>
    <row r="2049" s="16" customFormat="1" x14ac:dyDescent="0.25"/>
    <row r="2050" s="16" customFormat="1" x14ac:dyDescent="0.25"/>
    <row r="2051" s="16" customFormat="1" x14ac:dyDescent="0.25"/>
    <row r="2052" s="16" customFormat="1" x14ac:dyDescent="0.25"/>
    <row r="2053" s="16" customFormat="1" x14ac:dyDescent="0.25"/>
    <row r="2054" s="16" customFormat="1" x14ac:dyDescent="0.25"/>
    <row r="2055" s="16" customFormat="1" x14ac:dyDescent="0.25"/>
    <row r="2056" s="16" customFormat="1" x14ac:dyDescent="0.25"/>
    <row r="2057" s="16" customFormat="1" x14ac:dyDescent="0.25"/>
    <row r="2058" s="16" customFormat="1" x14ac:dyDescent="0.25"/>
    <row r="2059" s="16" customFormat="1" x14ac:dyDescent="0.25"/>
    <row r="2060" s="16" customFormat="1" x14ac:dyDescent="0.25"/>
    <row r="2061" s="16" customFormat="1" x14ac:dyDescent="0.25"/>
    <row r="2062" s="16" customFormat="1" x14ac:dyDescent="0.25"/>
    <row r="2063" s="16" customFormat="1" x14ac:dyDescent="0.25"/>
    <row r="2064" s="16" customFormat="1" x14ac:dyDescent="0.25"/>
    <row r="2065" s="16" customFormat="1" x14ac:dyDescent="0.25"/>
    <row r="2066" s="16" customFormat="1" x14ac:dyDescent="0.25"/>
    <row r="2067" s="16" customFormat="1" x14ac:dyDescent="0.25"/>
    <row r="2068" s="16" customFormat="1" x14ac:dyDescent="0.25"/>
    <row r="2069" s="16" customFormat="1" x14ac:dyDescent="0.25"/>
    <row r="2070" s="16" customFormat="1" x14ac:dyDescent="0.25"/>
    <row r="2071" s="16" customFormat="1" x14ac:dyDescent="0.25"/>
    <row r="2072" s="16" customFormat="1" x14ac:dyDescent="0.25"/>
    <row r="2073" s="16" customFormat="1" x14ac:dyDescent="0.25"/>
    <row r="2074" s="16" customFormat="1" x14ac:dyDescent="0.25"/>
    <row r="2075" s="16" customFormat="1" x14ac:dyDescent="0.25"/>
    <row r="2076" s="16" customFormat="1" x14ac:dyDescent="0.25"/>
    <row r="2077" s="16" customFormat="1" x14ac:dyDescent="0.25"/>
    <row r="2078" s="16" customFormat="1" x14ac:dyDescent="0.25"/>
    <row r="2079" s="16" customFormat="1" x14ac:dyDescent="0.25"/>
    <row r="2080" s="16" customFormat="1" x14ac:dyDescent="0.25"/>
    <row r="2081" s="16" customFormat="1" x14ac:dyDescent="0.25"/>
    <row r="2082" s="16" customFormat="1" x14ac:dyDescent="0.25"/>
    <row r="2083" s="16" customFormat="1" x14ac:dyDescent="0.25"/>
    <row r="2084" s="16" customFormat="1" x14ac:dyDescent="0.25"/>
    <row r="2085" s="16" customFormat="1" x14ac:dyDescent="0.25"/>
    <row r="2086" s="16" customFormat="1" x14ac:dyDescent="0.25"/>
    <row r="2087" s="16" customFormat="1" x14ac:dyDescent="0.25"/>
    <row r="2088" s="16" customFormat="1" x14ac:dyDescent="0.25"/>
    <row r="2089" s="16" customFormat="1" x14ac:dyDescent="0.25"/>
    <row r="2090" s="16" customFormat="1" x14ac:dyDescent="0.25"/>
    <row r="2091" s="16" customFormat="1" x14ac:dyDescent="0.25"/>
    <row r="2092" s="16" customFormat="1" x14ac:dyDescent="0.25"/>
    <row r="2093" s="16" customFormat="1" x14ac:dyDescent="0.25"/>
    <row r="2094" s="16" customFormat="1" x14ac:dyDescent="0.25"/>
    <row r="2095" s="16" customFormat="1" x14ac:dyDescent="0.25"/>
    <row r="2096" s="16" customFormat="1" x14ac:dyDescent="0.25"/>
    <row r="2097" s="16" customFormat="1" x14ac:dyDescent="0.25"/>
    <row r="2098" s="16" customFormat="1" x14ac:dyDescent="0.25"/>
    <row r="2099" s="16" customFormat="1" x14ac:dyDescent="0.25"/>
    <row r="2100" s="16" customFormat="1" x14ac:dyDescent="0.25"/>
    <row r="2101" s="16" customFormat="1" x14ac:dyDescent="0.25"/>
    <row r="2102" s="16" customFormat="1" x14ac:dyDescent="0.25"/>
    <row r="2103" s="16" customFormat="1" x14ac:dyDescent="0.25"/>
    <row r="2104" s="16" customFormat="1" x14ac:dyDescent="0.25"/>
    <row r="2105" s="16" customFormat="1" x14ac:dyDescent="0.25"/>
    <row r="2106" s="16" customFormat="1" x14ac:dyDescent="0.25"/>
    <row r="2107" s="16" customFormat="1" x14ac:dyDescent="0.25"/>
    <row r="2108" s="16" customFormat="1" x14ac:dyDescent="0.25"/>
    <row r="2109" s="16" customFormat="1" x14ac:dyDescent="0.25"/>
    <row r="2110" s="16" customFormat="1" x14ac:dyDescent="0.25"/>
    <row r="2111" s="16" customFormat="1" x14ac:dyDescent="0.25"/>
    <row r="2112" s="16" customFormat="1" x14ac:dyDescent="0.25"/>
    <row r="2113" s="16" customFormat="1" x14ac:dyDescent="0.25"/>
    <row r="2114" s="16" customFormat="1" x14ac:dyDescent="0.25"/>
    <row r="2115" s="16" customFormat="1" x14ac:dyDescent="0.25"/>
    <row r="2116" s="16" customFormat="1" x14ac:dyDescent="0.25"/>
    <row r="2117" s="16" customFormat="1" x14ac:dyDescent="0.25"/>
    <row r="2118" s="16" customFormat="1" x14ac:dyDescent="0.25"/>
    <row r="2119" s="16" customFormat="1" x14ac:dyDescent="0.25"/>
    <row r="2120" s="16" customFormat="1" x14ac:dyDescent="0.25"/>
    <row r="2121" s="16" customFormat="1" x14ac:dyDescent="0.25"/>
    <row r="2122" s="16" customFormat="1" x14ac:dyDescent="0.25"/>
    <row r="2123" s="16" customFormat="1" x14ac:dyDescent="0.25"/>
    <row r="2124" s="16" customFormat="1" x14ac:dyDescent="0.25"/>
    <row r="2125" s="16" customFormat="1" x14ac:dyDescent="0.25"/>
    <row r="2126" s="16" customFormat="1" x14ac:dyDescent="0.25"/>
    <row r="2127" s="16" customFormat="1" x14ac:dyDescent="0.25"/>
    <row r="2128" s="16" customFormat="1" x14ac:dyDescent="0.25"/>
    <row r="2129" s="16" customFormat="1" x14ac:dyDescent="0.25"/>
    <row r="2130" s="16" customFormat="1" x14ac:dyDescent="0.25"/>
    <row r="2131" s="16" customFormat="1" x14ac:dyDescent="0.25"/>
    <row r="2132" s="16" customFormat="1" x14ac:dyDescent="0.25"/>
    <row r="2133" s="16" customFormat="1" x14ac:dyDescent="0.25"/>
    <row r="2134" s="16" customFormat="1" x14ac:dyDescent="0.25"/>
    <row r="2135" s="16" customFormat="1" x14ac:dyDescent="0.25"/>
    <row r="2136" s="16" customFormat="1" x14ac:dyDescent="0.25"/>
    <row r="2137" s="16" customFormat="1" x14ac:dyDescent="0.25"/>
    <row r="2138" s="16" customFormat="1" x14ac:dyDescent="0.25"/>
    <row r="2139" s="16" customFormat="1" x14ac:dyDescent="0.25"/>
    <row r="2140" s="16" customFormat="1" x14ac:dyDescent="0.25"/>
    <row r="2141" s="16" customFormat="1" x14ac:dyDescent="0.25"/>
    <row r="2142" s="16" customFormat="1" x14ac:dyDescent="0.25"/>
    <row r="2143" s="16" customFormat="1" x14ac:dyDescent="0.25"/>
    <row r="2144" s="16" customFormat="1" x14ac:dyDescent="0.25"/>
    <row r="2145" s="16" customFormat="1" x14ac:dyDescent="0.25"/>
    <row r="2146" s="16" customFormat="1" x14ac:dyDescent="0.25"/>
    <row r="2147" s="16" customFormat="1" x14ac:dyDescent="0.25"/>
    <row r="2148" s="16" customFormat="1" x14ac:dyDescent="0.25"/>
    <row r="2149" s="16" customFormat="1" x14ac:dyDescent="0.25"/>
    <row r="2150" s="16" customFormat="1" x14ac:dyDescent="0.25"/>
    <row r="2151" s="16" customFormat="1" x14ac:dyDescent="0.25"/>
    <row r="2152" s="16" customFormat="1" x14ac:dyDescent="0.25"/>
    <row r="2153" s="16" customFormat="1" x14ac:dyDescent="0.25"/>
    <row r="2154" s="16" customFormat="1" x14ac:dyDescent="0.25"/>
    <row r="2155" s="16" customFormat="1" x14ac:dyDescent="0.25"/>
    <row r="2156" s="16" customFormat="1" x14ac:dyDescent="0.25"/>
    <row r="2157" s="16" customFormat="1" x14ac:dyDescent="0.25"/>
    <row r="2158" s="16" customFormat="1" x14ac:dyDescent="0.25"/>
    <row r="2159" s="16" customFormat="1" x14ac:dyDescent="0.25"/>
    <row r="2160" s="16" customFormat="1" x14ac:dyDescent="0.25"/>
    <row r="2161" s="16" customFormat="1" x14ac:dyDescent="0.25"/>
    <row r="2162" s="16" customFormat="1" x14ac:dyDescent="0.25"/>
    <row r="2163" s="16" customFormat="1" x14ac:dyDescent="0.25"/>
    <row r="2164" s="16" customFormat="1" x14ac:dyDescent="0.25"/>
    <row r="2165" s="16" customFormat="1" x14ac:dyDescent="0.25"/>
    <row r="2166" s="16" customFormat="1" x14ac:dyDescent="0.25"/>
    <row r="2167" s="16" customFormat="1" x14ac:dyDescent="0.25"/>
    <row r="2168" s="16" customFormat="1" x14ac:dyDescent="0.25"/>
    <row r="2169" s="16" customFormat="1" x14ac:dyDescent="0.25"/>
    <row r="2170" s="16" customFormat="1" x14ac:dyDescent="0.25"/>
    <row r="2171" s="16" customFormat="1" x14ac:dyDescent="0.25"/>
    <row r="2172" s="16" customFormat="1" x14ac:dyDescent="0.25"/>
    <row r="2173" s="16" customFormat="1" x14ac:dyDescent="0.25"/>
    <row r="2174" s="16" customFormat="1" x14ac:dyDescent="0.25"/>
    <row r="2175" s="16" customFormat="1" x14ac:dyDescent="0.25"/>
    <row r="2176" s="16" customFormat="1" x14ac:dyDescent="0.25"/>
    <row r="2177" s="16" customFormat="1" x14ac:dyDescent="0.25"/>
    <row r="2178" s="16" customFormat="1" x14ac:dyDescent="0.25"/>
    <row r="2179" s="16" customFormat="1" x14ac:dyDescent="0.25"/>
    <row r="2180" s="16" customFormat="1" x14ac:dyDescent="0.25"/>
    <row r="2181" s="16" customFormat="1" x14ac:dyDescent="0.25"/>
    <row r="2182" s="16" customFormat="1" x14ac:dyDescent="0.25"/>
    <row r="2183" s="16" customFormat="1" x14ac:dyDescent="0.25"/>
    <row r="2184" s="16" customFormat="1" x14ac:dyDescent="0.25"/>
    <row r="2185" s="16" customFormat="1" x14ac:dyDescent="0.25"/>
    <row r="2186" s="16" customFormat="1" x14ac:dyDescent="0.25"/>
    <row r="2187" s="16" customFormat="1" x14ac:dyDescent="0.25"/>
    <row r="2188" s="16" customFormat="1" x14ac:dyDescent="0.25"/>
    <row r="2189" s="16" customFormat="1" x14ac:dyDescent="0.25"/>
    <row r="2190" s="16" customFormat="1" x14ac:dyDescent="0.25"/>
    <row r="2191" s="16" customFormat="1" x14ac:dyDescent="0.25"/>
    <row r="2192" s="16" customFormat="1" x14ac:dyDescent="0.25"/>
    <row r="2193" s="16" customFormat="1" x14ac:dyDescent="0.25"/>
    <row r="2194" s="16" customFormat="1" x14ac:dyDescent="0.25"/>
    <row r="2195" s="16" customFormat="1" x14ac:dyDescent="0.25"/>
    <row r="2196" s="16" customFormat="1" x14ac:dyDescent="0.25"/>
    <row r="2197" s="16" customFormat="1" x14ac:dyDescent="0.25"/>
    <row r="2198" s="16" customFormat="1" x14ac:dyDescent="0.25"/>
    <row r="2199" s="16" customFormat="1" x14ac:dyDescent="0.25"/>
    <row r="2200" s="16" customFormat="1" x14ac:dyDescent="0.25"/>
    <row r="2201" s="16" customFormat="1" x14ac:dyDescent="0.25"/>
    <row r="2202" s="16" customFormat="1" x14ac:dyDescent="0.25"/>
    <row r="2203" s="16" customFormat="1" x14ac:dyDescent="0.25"/>
    <row r="2204" s="16" customFormat="1" x14ac:dyDescent="0.25"/>
    <row r="2205" s="16" customFormat="1" x14ac:dyDescent="0.25"/>
    <row r="2206" s="16" customFormat="1" x14ac:dyDescent="0.25"/>
    <row r="2207" s="16" customFormat="1" x14ac:dyDescent="0.25"/>
    <row r="2208" s="16" customFormat="1" x14ac:dyDescent="0.25"/>
    <row r="2209" s="16" customFormat="1" x14ac:dyDescent="0.25"/>
    <row r="2210" s="16" customFormat="1" x14ac:dyDescent="0.25"/>
    <row r="2211" s="16" customFormat="1" x14ac:dyDescent="0.25"/>
    <row r="2212" s="16" customFormat="1" x14ac:dyDescent="0.25"/>
    <row r="2213" s="16" customFormat="1" x14ac:dyDescent="0.25"/>
    <row r="2214" s="16" customFormat="1" x14ac:dyDescent="0.25"/>
    <row r="2215" s="16" customFormat="1" x14ac:dyDescent="0.25"/>
    <row r="2216" s="16" customFormat="1" x14ac:dyDescent="0.25"/>
    <row r="2217" s="16" customFormat="1" x14ac:dyDescent="0.25"/>
    <row r="2218" s="16" customFormat="1" x14ac:dyDescent="0.25"/>
    <row r="2219" s="16" customFormat="1" x14ac:dyDescent="0.25"/>
    <row r="2220" s="16" customFormat="1" x14ac:dyDescent="0.25"/>
    <row r="2221" s="16" customFormat="1" x14ac:dyDescent="0.25"/>
    <row r="2222" s="16" customFormat="1" x14ac:dyDescent="0.25"/>
    <row r="2223" s="16" customFormat="1" x14ac:dyDescent="0.25"/>
    <row r="2224" s="16" customFormat="1" x14ac:dyDescent="0.25"/>
    <row r="2225" s="16" customFormat="1" x14ac:dyDescent="0.25"/>
    <row r="2226" s="16" customFormat="1" x14ac:dyDescent="0.25"/>
    <row r="2227" s="16" customFormat="1" x14ac:dyDescent="0.25"/>
    <row r="2228" s="16" customFormat="1" x14ac:dyDescent="0.25"/>
    <row r="2229" s="16" customFormat="1" x14ac:dyDescent="0.25"/>
    <row r="2230" s="16" customFormat="1" x14ac:dyDescent="0.25"/>
    <row r="2231" s="16" customFormat="1" x14ac:dyDescent="0.25"/>
    <row r="2232" s="16" customFormat="1" x14ac:dyDescent="0.25"/>
    <row r="2233" s="16" customFormat="1" x14ac:dyDescent="0.25"/>
    <row r="2234" s="16" customFormat="1" x14ac:dyDescent="0.25"/>
    <row r="2235" s="16" customFormat="1" x14ac:dyDescent="0.25"/>
    <row r="2236" s="16" customFormat="1" x14ac:dyDescent="0.25"/>
    <row r="2237" s="16" customFormat="1" x14ac:dyDescent="0.25"/>
    <row r="2238" s="16" customFormat="1" x14ac:dyDescent="0.25"/>
    <row r="2239" s="16" customFormat="1" x14ac:dyDescent="0.25"/>
    <row r="2240" s="16" customFormat="1" x14ac:dyDescent="0.25"/>
    <row r="2241" s="16" customFormat="1" x14ac:dyDescent="0.25"/>
    <row r="2242" s="16" customFormat="1" x14ac:dyDescent="0.25"/>
    <row r="2243" s="16" customFormat="1" x14ac:dyDescent="0.25"/>
    <row r="2244" s="16" customFormat="1" x14ac:dyDescent="0.25"/>
    <row r="2245" s="16" customFormat="1" x14ac:dyDescent="0.25"/>
    <row r="2246" s="16" customFormat="1" x14ac:dyDescent="0.25"/>
    <row r="2247" s="16" customFormat="1" x14ac:dyDescent="0.25"/>
    <row r="2248" s="16" customFormat="1" x14ac:dyDescent="0.25"/>
    <row r="2249" s="16" customFormat="1" x14ac:dyDescent="0.25"/>
    <row r="2250" s="16" customFormat="1" x14ac:dyDescent="0.25"/>
    <row r="2251" s="16" customFormat="1" x14ac:dyDescent="0.25"/>
    <row r="2252" s="16" customFormat="1" x14ac:dyDescent="0.25"/>
    <row r="2253" s="16" customFormat="1" x14ac:dyDescent="0.25"/>
    <row r="2254" s="16" customFormat="1" x14ac:dyDescent="0.25"/>
    <row r="2255" s="16" customFormat="1" x14ac:dyDescent="0.25"/>
    <row r="2256" s="16" customFormat="1" x14ac:dyDescent="0.25"/>
    <row r="2257" s="16" customFormat="1" x14ac:dyDescent="0.25"/>
    <row r="2258" s="16" customFormat="1" x14ac:dyDescent="0.25"/>
    <row r="2259" s="16" customFormat="1" x14ac:dyDescent="0.25"/>
    <row r="2260" s="16" customFormat="1" x14ac:dyDescent="0.25"/>
  </sheetData>
  <mergeCells count="21">
    <mergeCell ref="B18:D18"/>
    <mergeCell ref="B19:D19"/>
    <mergeCell ref="B13:D13"/>
    <mergeCell ref="B14:D14"/>
    <mergeCell ref="B15:D15"/>
    <mergeCell ref="B16:D16"/>
    <mergeCell ref="B17:D17"/>
    <mergeCell ref="B1:D1"/>
    <mergeCell ref="E1:G1"/>
    <mergeCell ref="B2:D2"/>
    <mergeCell ref="B3:D3"/>
    <mergeCell ref="B7:D7"/>
    <mergeCell ref="E7:G7"/>
    <mergeCell ref="B4:D4"/>
    <mergeCell ref="E2:G2"/>
    <mergeCell ref="E3:G3"/>
    <mergeCell ref="E4:G4"/>
    <mergeCell ref="B5:D5"/>
    <mergeCell ref="E5:G5"/>
    <mergeCell ref="B6:D6"/>
    <mergeCell ref="E6:G6"/>
  </mergeCells>
  <phoneticPr fontId="7" type="noConversion"/>
  <pageMargins left="0.7" right="0.7" top="0.75" bottom="0.75" header="0.3" footer="0.3"/>
  <pageSetup paperSize="9" scale="95" orientation="landscape" horizontalDpi="1200" verticalDpi="12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E29" sqref="E29:E32"/>
    </sheetView>
  </sheetViews>
  <sheetFormatPr baseColWidth="10" defaultColWidth="11.453125" defaultRowHeight="12.5" x14ac:dyDescent="0.25"/>
  <cols>
    <col min="1" max="1" width="16.7265625" style="116" customWidth="1"/>
    <col min="2" max="5" width="24.7265625" style="116" customWidth="1"/>
    <col min="6" max="6" width="2.7265625" style="116" customWidth="1"/>
    <col min="7" max="7" width="24.7265625" style="116" customWidth="1"/>
    <col min="8" max="16384" width="11.453125" style="116"/>
  </cols>
  <sheetData>
    <row r="1" spans="1:7" ht="15" customHeight="1" thickBot="1" x14ac:dyDescent="0.35">
      <c r="A1" s="114" t="s">
        <v>63</v>
      </c>
      <c r="B1" s="115"/>
      <c r="C1" s="297" t="s">
        <v>64</v>
      </c>
      <c r="D1" s="297"/>
      <c r="F1" s="115"/>
      <c r="G1" s="117"/>
    </row>
    <row r="2" spans="1:7" ht="15" customHeight="1" thickBot="1" x14ac:dyDescent="0.3">
      <c r="A2" s="118" t="s">
        <v>65</v>
      </c>
      <c r="B2" s="119" t="s">
        <v>204</v>
      </c>
      <c r="C2" s="120"/>
      <c r="D2" s="121" t="s">
        <v>4</v>
      </c>
      <c r="E2" s="122">
        <v>44336</v>
      </c>
      <c r="F2" s="298" t="s">
        <v>66</v>
      </c>
      <c r="G2" s="299"/>
    </row>
    <row r="3" spans="1:7" ht="15.75" customHeight="1" thickBot="1" x14ac:dyDescent="0.3">
      <c r="A3" s="123" t="s">
        <v>67</v>
      </c>
      <c r="B3" s="124"/>
      <c r="C3" s="119"/>
      <c r="D3" s="125" t="s">
        <v>6</v>
      </c>
      <c r="E3" s="126" t="s">
        <v>7</v>
      </c>
      <c r="F3" s="300"/>
      <c r="G3" s="301"/>
    </row>
    <row r="4" spans="1:7" ht="37.5" customHeight="1" thickBot="1" x14ac:dyDescent="0.3">
      <c r="A4" s="127" t="s">
        <v>68</v>
      </c>
      <c r="B4" s="127" t="s">
        <v>69</v>
      </c>
      <c r="C4" s="162" t="s">
        <v>70</v>
      </c>
      <c r="D4" s="162" t="s">
        <v>210</v>
      </c>
      <c r="E4" s="128" t="s">
        <v>71</v>
      </c>
      <c r="F4" s="302"/>
      <c r="G4" s="303"/>
    </row>
    <row r="5" spans="1:7" ht="15" customHeight="1" x14ac:dyDescent="0.25">
      <c r="A5" s="129"/>
      <c r="B5" s="304" t="s">
        <v>72</v>
      </c>
      <c r="C5" s="304" t="s">
        <v>73</v>
      </c>
      <c r="D5" s="304" t="s">
        <v>74</v>
      </c>
      <c r="E5" s="289" t="s">
        <v>200</v>
      </c>
      <c r="F5" s="292"/>
      <c r="G5" s="289" t="s">
        <v>75</v>
      </c>
    </row>
    <row r="6" spans="1:7" ht="15" customHeight="1" x14ac:dyDescent="0.25">
      <c r="A6" s="130" t="s">
        <v>76</v>
      </c>
      <c r="B6" s="305"/>
      <c r="C6" s="305"/>
      <c r="D6" s="305"/>
      <c r="E6" s="290"/>
      <c r="F6" s="293"/>
      <c r="G6" s="290"/>
    </row>
    <row r="7" spans="1:7" ht="15" customHeight="1" x14ac:dyDescent="0.25">
      <c r="A7" s="131" t="s">
        <v>77</v>
      </c>
      <c r="B7" s="305"/>
      <c r="C7" s="305"/>
      <c r="D7" s="305"/>
      <c r="E7" s="290"/>
      <c r="F7" s="293"/>
      <c r="G7" s="290"/>
    </row>
    <row r="8" spans="1:7" ht="15" customHeight="1" thickBot="1" x14ac:dyDescent="0.3">
      <c r="A8" s="132"/>
      <c r="B8" s="306"/>
      <c r="C8" s="306"/>
      <c r="D8" s="306"/>
      <c r="E8" s="291"/>
      <c r="F8" s="294"/>
      <c r="G8" s="291"/>
    </row>
    <row r="9" spans="1:7" ht="15" customHeight="1" x14ac:dyDescent="0.3">
      <c r="A9" s="133"/>
      <c r="B9" s="304" t="s">
        <v>27</v>
      </c>
      <c r="C9" s="304" t="s">
        <v>78</v>
      </c>
      <c r="D9" s="307" t="s">
        <v>79</v>
      </c>
      <c r="E9" s="289" t="s">
        <v>28</v>
      </c>
      <c r="F9" s="292"/>
      <c r="G9" s="289" t="s">
        <v>80</v>
      </c>
    </row>
    <row r="10" spans="1:7" ht="15" customHeight="1" x14ac:dyDescent="0.3">
      <c r="A10" s="134" t="s">
        <v>81</v>
      </c>
      <c r="B10" s="305"/>
      <c r="C10" s="305"/>
      <c r="D10" s="308"/>
      <c r="E10" s="290"/>
      <c r="F10" s="293"/>
      <c r="G10" s="290"/>
    </row>
    <row r="11" spans="1:7" ht="12" customHeight="1" x14ac:dyDescent="0.25">
      <c r="A11" s="135" t="s">
        <v>82</v>
      </c>
      <c r="B11" s="305"/>
      <c r="C11" s="305"/>
      <c r="D11" s="308"/>
      <c r="E11" s="290"/>
      <c r="F11" s="293"/>
      <c r="G11" s="290"/>
    </row>
    <row r="12" spans="1:7" ht="49.5" customHeight="1" thickBot="1" x14ac:dyDescent="0.3">
      <c r="A12" s="132"/>
      <c r="B12" s="306"/>
      <c r="C12" s="306"/>
      <c r="D12" s="309"/>
      <c r="E12" s="291"/>
      <c r="F12" s="294"/>
      <c r="G12" s="291"/>
    </row>
    <row r="13" spans="1:7" ht="15" customHeight="1" x14ac:dyDescent="0.3">
      <c r="A13" s="136" t="s">
        <v>83</v>
      </c>
      <c r="B13" s="289" t="s">
        <v>32</v>
      </c>
      <c r="C13" s="286" t="s">
        <v>84</v>
      </c>
      <c r="D13" s="286" t="s">
        <v>85</v>
      </c>
      <c r="E13" s="289" t="s">
        <v>34</v>
      </c>
      <c r="F13" s="292"/>
      <c r="G13" s="289" t="s">
        <v>86</v>
      </c>
    </row>
    <row r="14" spans="1:7" ht="15" customHeight="1" x14ac:dyDescent="0.25">
      <c r="A14" s="137" t="s">
        <v>87</v>
      </c>
      <c r="B14" s="290"/>
      <c r="C14" s="287"/>
      <c r="D14" s="295"/>
      <c r="E14" s="290"/>
      <c r="F14" s="293"/>
      <c r="G14" s="290"/>
    </row>
    <row r="15" spans="1:7" ht="15" customHeight="1" x14ac:dyDescent="0.25">
      <c r="A15" s="137" t="s">
        <v>88</v>
      </c>
      <c r="B15" s="290"/>
      <c r="C15" s="287"/>
      <c r="D15" s="295"/>
      <c r="E15" s="290"/>
      <c r="F15" s="293"/>
      <c r="G15" s="290"/>
    </row>
    <row r="16" spans="1:7" ht="91.5" customHeight="1" thickBot="1" x14ac:dyDescent="0.3">
      <c r="A16" s="138" t="s">
        <v>89</v>
      </c>
      <c r="B16" s="291"/>
      <c r="C16" s="288"/>
      <c r="D16" s="296"/>
      <c r="E16" s="291"/>
      <c r="F16" s="294"/>
      <c r="G16" s="291"/>
    </row>
    <row r="17" spans="1:7" ht="15" customHeight="1" x14ac:dyDescent="0.3">
      <c r="A17" s="136" t="s">
        <v>90</v>
      </c>
      <c r="B17" s="289" t="s">
        <v>37</v>
      </c>
      <c r="C17" s="286" t="s">
        <v>91</v>
      </c>
      <c r="D17" s="286" t="s">
        <v>92</v>
      </c>
      <c r="E17" s="289" t="s">
        <v>38</v>
      </c>
      <c r="F17" s="292"/>
      <c r="G17" s="289" t="s">
        <v>86</v>
      </c>
    </row>
    <row r="18" spans="1:7" ht="15" customHeight="1" x14ac:dyDescent="0.25">
      <c r="A18" s="137" t="s">
        <v>93</v>
      </c>
      <c r="B18" s="290"/>
      <c r="C18" s="287"/>
      <c r="D18" s="287"/>
      <c r="E18" s="290"/>
      <c r="F18" s="293"/>
      <c r="G18" s="290"/>
    </row>
    <row r="19" spans="1:7" ht="15" customHeight="1" x14ac:dyDescent="0.25">
      <c r="A19" s="137" t="s">
        <v>94</v>
      </c>
      <c r="B19" s="290"/>
      <c r="C19" s="287"/>
      <c r="D19" s="287"/>
      <c r="E19" s="290"/>
      <c r="F19" s="293"/>
      <c r="G19" s="290"/>
    </row>
    <row r="20" spans="1:7" ht="15" customHeight="1" thickBot="1" x14ac:dyDescent="0.3">
      <c r="A20" s="137" t="s">
        <v>95</v>
      </c>
      <c r="B20" s="291"/>
      <c r="C20" s="288"/>
      <c r="D20" s="288"/>
      <c r="E20" s="291"/>
      <c r="F20" s="294"/>
      <c r="G20" s="291"/>
    </row>
    <row r="21" spans="1:7" ht="15" customHeight="1" x14ac:dyDescent="0.3">
      <c r="A21" s="136" t="s">
        <v>96</v>
      </c>
      <c r="B21" s="286" t="s">
        <v>41</v>
      </c>
      <c r="C21" s="286" t="s">
        <v>42</v>
      </c>
      <c r="D21" s="286" t="s">
        <v>97</v>
      </c>
      <c r="E21" s="289" t="s">
        <v>42</v>
      </c>
      <c r="F21" s="292"/>
      <c r="G21" s="289" t="s">
        <v>86</v>
      </c>
    </row>
    <row r="22" spans="1:7" ht="15" customHeight="1" x14ac:dyDescent="0.25">
      <c r="A22" s="139" t="s">
        <v>98</v>
      </c>
      <c r="B22" s="287"/>
      <c r="C22" s="287"/>
      <c r="D22" s="287"/>
      <c r="E22" s="290"/>
      <c r="F22" s="293"/>
      <c r="G22" s="290"/>
    </row>
    <row r="23" spans="1:7" ht="8.25" customHeight="1" x14ac:dyDescent="0.25">
      <c r="A23" s="140"/>
      <c r="B23" s="287"/>
      <c r="C23" s="287"/>
      <c r="D23" s="287"/>
      <c r="E23" s="290"/>
      <c r="F23" s="293"/>
      <c r="G23" s="290"/>
    </row>
    <row r="24" spans="1:7" ht="2.25" customHeight="1" thickBot="1" x14ac:dyDescent="0.3">
      <c r="A24" s="132"/>
      <c r="B24" s="288"/>
      <c r="C24" s="288"/>
      <c r="D24" s="288"/>
      <c r="E24" s="291"/>
      <c r="F24" s="294"/>
      <c r="G24" s="291"/>
    </row>
    <row r="25" spans="1:7" ht="15" customHeight="1" x14ac:dyDescent="0.3">
      <c r="A25" s="136" t="s">
        <v>96</v>
      </c>
      <c r="B25" s="286" t="s">
        <v>44</v>
      </c>
      <c r="C25" s="286" t="s">
        <v>99</v>
      </c>
      <c r="D25" s="286" t="s">
        <v>97</v>
      </c>
      <c r="E25" s="289" t="s">
        <v>100</v>
      </c>
      <c r="F25" s="292"/>
      <c r="G25" s="289" t="s">
        <v>101</v>
      </c>
    </row>
    <row r="26" spans="1:7" ht="15" customHeight="1" x14ac:dyDescent="0.25">
      <c r="A26" s="139" t="s">
        <v>102</v>
      </c>
      <c r="B26" s="287"/>
      <c r="C26" s="287"/>
      <c r="D26" s="287"/>
      <c r="E26" s="290"/>
      <c r="F26" s="293"/>
      <c r="G26" s="290"/>
    </row>
    <row r="27" spans="1:7" ht="15" customHeight="1" x14ac:dyDescent="0.25">
      <c r="A27" s="137" t="s">
        <v>103</v>
      </c>
      <c r="B27" s="287"/>
      <c r="C27" s="287"/>
      <c r="D27" s="287"/>
      <c r="E27" s="290"/>
      <c r="F27" s="293"/>
      <c r="G27" s="290"/>
    </row>
    <row r="28" spans="1:7" ht="36" customHeight="1" thickBot="1" x14ac:dyDescent="0.3">
      <c r="A28" s="132"/>
      <c r="B28" s="288"/>
      <c r="C28" s="288"/>
      <c r="D28" s="288"/>
      <c r="E28" s="291"/>
      <c r="F28" s="294"/>
      <c r="G28" s="291"/>
    </row>
    <row r="29" spans="1:7" ht="15" customHeight="1" x14ac:dyDescent="0.3">
      <c r="A29" s="136" t="s">
        <v>96</v>
      </c>
      <c r="B29" s="286" t="s">
        <v>50</v>
      </c>
      <c r="C29" s="286" t="s">
        <v>104</v>
      </c>
      <c r="D29" s="286" t="s">
        <v>97</v>
      </c>
      <c r="E29" s="289" t="s">
        <v>51</v>
      </c>
      <c r="F29" s="292"/>
      <c r="G29" s="289" t="s">
        <v>105</v>
      </c>
    </row>
    <row r="30" spans="1:7" ht="15" customHeight="1" x14ac:dyDescent="0.25">
      <c r="A30" s="139" t="s">
        <v>106</v>
      </c>
      <c r="B30" s="287"/>
      <c r="C30" s="287"/>
      <c r="D30" s="287"/>
      <c r="E30" s="290"/>
      <c r="F30" s="293"/>
      <c r="G30" s="290"/>
    </row>
    <row r="31" spans="1:7" ht="15" customHeight="1" x14ac:dyDescent="0.25">
      <c r="A31" s="276" t="s">
        <v>107</v>
      </c>
      <c r="B31" s="287"/>
      <c r="C31" s="287"/>
      <c r="D31" s="287"/>
      <c r="E31" s="290"/>
      <c r="F31" s="293"/>
      <c r="G31" s="290"/>
    </row>
    <row r="32" spans="1:7" ht="9.75" customHeight="1" thickBot="1" x14ac:dyDescent="0.3">
      <c r="A32" s="276"/>
      <c r="B32" s="288"/>
      <c r="C32" s="288"/>
      <c r="D32" s="288"/>
      <c r="E32" s="291"/>
      <c r="F32" s="294"/>
      <c r="G32" s="291"/>
    </row>
    <row r="33" spans="1:7" x14ac:dyDescent="0.25">
      <c r="A33" s="277" t="s">
        <v>108</v>
      </c>
      <c r="B33" s="278"/>
      <c r="C33" s="278"/>
      <c r="D33" s="278"/>
      <c r="E33" s="278"/>
      <c r="F33" s="278"/>
      <c r="G33" s="279"/>
    </row>
    <row r="34" spans="1:7" x14ac:dyDescent="0.25">
      <c r="A34" s="280"/>
      <c r="B34" s="281"/>
      <c r="C34" s="281"/>
      <c r="D34" s="281"/>
      <c r="E34" s="281"/>
      <c r="F34" s="281"/>
      <c r="G34" s="282"/>
    </row>
    <row r="35" spans="1:7" x14ac:dyDescent="0.25">
      <c r="A35" s="280"/>
      <c r="B35" s="281"/>
      <c r="C35" s="281"/>
      <c r="D35" s="281"/>
      <c r="E35" s="281"/>
      <c r="F35" s="281"/>
      <c r="G35" s="282"/>
    </row>
    <row r="36" spans="1:7" ht="13" thickBot="1" x14ac:dyDescent="0.3">
      <c r="A36" s="283"/>
      <c r="B36" s="284"/>
      <c r="C36" s="284"/>
      <c r="D36" s="284"/>
      <c r="E36" s="284"/>
      <c r="F36" s="284"/>
      <c r="G36" s="285"/>
    </row>
  </sheetData>
  <mergeCells count="46">
    <mergeCell ref="G9:G12"/>
    <mergeCell ref="C1:D1"/>
    <mergeCell ref="F2:G4"/>
    <mergeCell ref="B5:B8"/>
    <mergeCell ref="C5:C8"/>
    <mergeCell ref="D5:D8"/>
    <mergeCell ref="E5:E8"/>
    <mergeCell ref="F5:F8"/>
    <mergeCell ref="G5:G8"/>
    <mergeCell ref="B9:B12"/>
    <mergeCell ref="C9:C12"/>
    <mergeCell ref="D9:D12"/>
    <mergeCell ref="E9:E12"/>
    <mergeCell ref="F9:F12"/>
    <mergeCell ref="G17:G20"/>
    <mergeCell ref="B13:B16"/>
    <mergeCell ref="C13:C16"/>
    <mergeCell ref="D13:D16"/>
    <mergeCell ref="E13:E16"/>
    <mergeCell ref="F13:F16"/>
    <mergeCell ref="G13:G16"/>
    <mergeCell ref="B17:B20"/>
    <mergeCell ref="C17:C20"/>
    <mergeCell ref="D17:D20"/>
    <mergeCell ref="E17:E20"/>
    <mergeCell ref="F17:F20"/>
    <mergeCell ref="G25:G28"/>
    <mergeCell ref="B21:B24"/>
    <mergeCell ref="C21:C24"/>
    <mergeCell ref="D21:D24"/>
    <mergeCell ref="E21:E24"/>
    <mergeCell ref="F21:F24"/>
    <mergeCell ref="G21:G24"/>
    <mergeCell ref="B25:B28"/>
    <mergeCell ref="C25:C28"/>
    <mergeCell ref="D25:D28"/>
    <mergeCell ref="E25:E28"/>
    <mergeCell ref="F25:F28"/>
    <mergeCell ref="A31:A32"/>
    <mergeCell ref="A33:G36"/>
    <mergeCell ref="B29:B32"/>
    <mergeCell ref="C29:C32"/>
    <mergeCell ref="D29:D32"/>
    <mergeCell ref="E29:E32"/>
    <mergeCell ref="F29:F32"/>
    <mergeCell ref="G29:G32"/>
  </mergeCells>
  <pageMargins left="0.35" right="0.22" top="0.33" bottom="0.16" header="0.17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21"/>
  <sheetViews>
    <sheetView tabSelected="1" zoomScaleNormal="100" zoomScaleSheetLayoutView="85" workbookViewId="0">
      <selection activeCell="B21" sqref="B21:K21"/>
    </sheetView>
  </sheetViews>
  <sheetFormatPr baseColWidth="10" defaultColWidth="9.1796875" defaultRowHeight="12.5" x14ac:dyDescent="0.25"/>
  <cols>
    <col min="1" max="1" width="18.26953125" customWidth="1"/>
    <col min="2" max="4" width="24.7265625" customWidth="1"/>
    <col min="5" max="7" width="5.7265625" customWidth="1"/>
    <col min="8" max="9" width="16.7265625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50" t="s">
        <v>0</v>
      </c>
      <c r="B1" s="51"/>
      <c r="C1" s="51"/>
      <c r="D1" s="50" t="s">
        <v>1</v>
      </c>
      <c r="E1" s="50"/>
      <c r="F1" s="50"/>
      <c r="G1" s="50"/>
      <c r="H1" s="141"/>
      <c r="I1" s="54" t="s">
        <v>2</v>
      </c>
      <c r="J1" s="236"/>
      <c r="K1" s="236"/>
    </row>
    <row r="2" spans="1:11" ht="15" customHeight="1" x14ac:dyDescent="0.3">
      <c r="A2" s="92" t="s">
        <v>3</v>
      </c>
      <c r="B2" s="142" t="s">
        <v>204</v>
      </c>
      <c r="C2" s="142"/>
      <c r="D2" s="56"/>
      <c r="E2" s="57"/>
      <c r="F2" s="239" t="s">
        <v>4</v>
      </c>
      <c r="G2" s="240"/>
      <c r="H2" s="156" t="s">
        <v>5</v>
      </c>
      <c r="I2" s="112" t="s">
        <v>6</v>
      </c>
      <c r="J2" s="237" t="s">
        <v>7</v>
      </c>
      <c r="K2" s="238"/>
    </row>
    <row r="3" spans="1:11" ht="14" x14ac:dyDescent="0.3">
      <c r="A3" s="143" t="s">
        <v>8</v>
      </c>
      <c r="B3" s="144"/>
      <c r="C3" s="316" t="s">
        <v>9</v>
      </c>
      <c r="D3" s="317"/>
      <c r="E3" s="317"/>
      <c r="F3" s="317"/>
      <c r="G3" s="317"/>
      <c r="H3" s="317"/>
      <c r="I3" s="317"/>
      <c r="J3" s="317"/>
      <c r="K3" s="318"/>
    </row>
    <row r="4" spans="1:11" ht="29.25" customHeight="1" x14ac:dyDescent="0.3">
      <c r="A4" s="160" t="s">
        <v>10</v>
      </c>
      <c r="B4" s="161"/>
      <c r="C4" s="319" t="s">
        <v>11</v>
      </c>
      <c r="D4" s="320"/>
      <c r="E4" s="320"/>
      <c r="F4" s="320"/>
      <c r="G4" s="320"/>
      <c r="H4" s="320"/>
      <c r="I4" s="320"/>
      <c r="J4" s="320"/>
      <c r="K4" s="321"/>
    </row>
    <row r="5" spans="1:11" ht="14" x14ac:dyDescent="0.3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4"/>
    </row>
    <row r="6" spans="1:11" ht="28" customHeight="1" x14ac:dyDescent="0.25">
      <c r="A6" s="58" t="s">
        <v>12</v>
      </c>
      <c r="E6" s="324" t="s">
        <v>203</v>
      </c>
      <c r="F6" s="324"/>
      <c r="G6" s="324"/>
      <c r="H6" s="324"/>
      <c r="K6" s="68" t="s">
        <v>14</v>
      </c>
    </row>
    <row r="7" spans="1:11" ht="46.5" customHeight="1" x14ac:dyDescent="0.25">
      <c r="A7" s="29" t="s">
        <v>15</v>
      </c>
      <c r="B7" s="145" t="s">
        <v>16</v>
      </c>
      <c r="C7" s="154" t="s">
        <v>17</v>
      </c>
      <c r="D7" s="158" t="s">
        <v>18</v>
      </c>
      <c r="E7" s="322" t="s">
        <v>13</v>
      </c>
      <c r="F7" s="323"/>
      <c r="G7" s="65" t="s">
        <v>19</v>
      </c>
      <c r="H7" s="248" t="s">
        <v>20</v>
      </c>
      <c r="I7" s="249"/>
      <c r="J7" s="64" t="s">
        <v>21</v>
      </c>
      <c r="K7" s="69" t="s">
        <v>22</v>
      </c>
    </row>
    <row r="8" spans="1:11" ht="139.5" customHeight="1" x14ac:dyDescent="0.25">
      <c r="A8" s="40" t="s">
        <v>23</v>
      </c>
      <c r="B8" s="38" t="s">
        <v>24</v>
      </c>
      <c r="C8" s="155" t="s">
        <v>211</v>
      </c>
      <c r="D8" s="152" t="s">
        <v>201</v>
      </c>
      <c r="E8" s="251"/>
      <c r="F8" s="252"/>
      <c r="G8" s="66"/>
      <c r="H8" s="235"/>
      <c r="I8" s="235"/>
      <c r="J8" s="39"/>
      <c r="K8" s="159" t="s">
        <v>25</v>
      </c>
    </row>
    <row r="9" spans="1:11" ht="61.5" customHeight="1" x14ac:dyDescent="0.25">
      <c r="A9" s="40" t="s">
        <v>26</v>
      </c>
      <c r="B9" s="41" t="s">
        <v>27</v>
      </c>
      <c r="C9" s="41"/>
      <c r="D9" s="152" t="s">
        <v>28</v>
      </c>
      <c r="E9" s="46"/>
      <c r="F9" s="47"/>
      <c r="G9" s="67"/>
      <c r="H9" s="235" t="s">
        <v>29</v>
      </c>
      <c r="I9" s="235"/>
      <c r="J9" s="43"/>
      <c r="K9" s="152" t="s">
        <v>30</v>
      </c>
    </row>
    <row r="10" spans="1:11" ht="138.75" customHeight="1" x14ac:dyDescent="0.25">
      <c r="A10" s="44" t="s">
        <v>31</v>
      </c>
      <c r="B10" s="41" t="s">
        <v>32</v>
      </c>
      <c r="C10" s="41" t="s">
        <v>33</v>
      </c>
      <c r="D10" s="152" t="s">
        <v>34</v>
      </c>
      <c r="E10" s="46"/>
      <c r="F10" s="47"/>
      <c r="G10" s="67"/>
      <c r="H10" s="235"/>
      <c r="I10" s="235"/>
      <c r="J10" s="43"/>
      <c r="K10" s="152" t="s">
        <v>35</v>
      </c>
    </row>
    <row r="11" spans="1:11" s="10" customFormat="1" ht="72.75" customHeight="1" x14ac:dyDescent="0.25">
      <c r="A11" s="44" t="s">
        <v>36</v>
      </c>
      <c r="B11" s="150" t="s">
        <v>37</v>
      </c>
      <c r="C11" s="38"/>
      <c r="D11" s="152" t="s">
        <v>38</v>
      </c>
      <c r="E11" s="48"/>
      <c r="F11" s="49"/>
      <c r="G11" s="67"/>
      <c r="H11" s="314" t="s">
        <v>213</v>
      </c>
      <c r="I11" s="235"/>
      <c r="J11" s="43"/>
      <c r="K11" s="152" t="s">
        <v>39</v>
      </c>
    </row>
    <row r="12" spans="1:11" ht="55.5" customHeight="1" x14ac:dyDescent="0.25">
      <c r="A12" s="44" t="s">
        <v>40</v>
      </c>
      <c r="B12" s="150" t="s">
        <v>41</v>
      </c>
      <c r="C12" s="38"/>
      <c r="D12" s="152" t="s">
        <v>42</v>
      </c>
      <c r="E12" s="46"/>
      <c r="F12" s="47"/>
      <c r="G12" s="67"/>
      <c r="H12" s="235"/>
      <c r="I12" s="235"/>
      <c r="J12" s="43"/>
      <c r="K12" s="152" t="s">
        <v>42</v>
      </c>
    </row>
    <row r="13" spans="1:11" ht="92.25" customHeight="1" x14ac:dyDescent="0.25">
      <c r="A13" s="44" t="s">
        <v>43</v>
      </c>
      <c r="B13" s="151" t="s">
        <v>44</v>
      </c>
      <c r="C13" s="41"/>
      <c r="D13" s="152" t="s">
        <v>45</v>
      </c>
      <c r="E13" s="46" t="s">
        <v>46</v>
      </c>
      <c r="F13" s="47"/>
      <c r="G13" s="67"/>
      <c r="H13" s="235" t="s">
        <v>47</v>
      </c>
      <c r="I13" s="235"/>
      <c r="J13" s="43"/>
      <c r="K13" s="159" t="s">
        <v>48</v>
      </c>
    </row>
    <row r="14" spans="1:11" ht="60" customHeight="1" x14ac:dyDescent="0.25">
      <c r="A14" s="44" t="s">
        <v>49</v>
      </c>
      <c r="B14" s="151" t="s">
        <v>50</v>
      </c>
      <c r="C14" s="41"/>
      <c r="D14" s="152" t="s">
        <v>51</v>
      </c>
      <c r="E14" s="46"/>
      <c r="F14" s="47"/>
      <c r="G14" s="67"/>
      <c r="H14" s="235" t="s">
        <v>52</v>
      </c>
      <c r="I14" s="235"/>
      <c r="J14" s="45"/>
      <c r="K14" s="159" t="s">
        <v>53</v>
      </c>
    </row>
    <row r="15" spans="1:11" ht="10.5" customHeight="1" x14ac:dyDescent="0.25">
      <c r="D15" s="146" t="s">
        <v>54</v>
      </c>
      <c r="E15" s="147" t="s">
        <v>55</v>
      </c>
      <c r="F15" s="147"/>
      <c r="G15" s="147"/>
      <c r="H15" s="147"/>
      <c r="I15" s="147"/>
    </row>
    <row r="16" spans="1:11" ht="14" x14ac:dyDescent="0.3">
      <c r="A16" s="62" t="s">
        <v>56</v>
      </c>
      <c r="B16" s="63"/>
      <c r="C16" s="10"/>
      <c r="D16" s="148" t="s">
        <v>57</v>
      </c>
      <c r="I16" s="245" t="s">
        <v>58</v>
      </c>
      <c r="J16" s="246"/>
      <c r="K16" s="247"/>
    </row>
    <row r="18" spans="1:11" ht="14" x14ac:dyDescent="0.3">
      <c r="A18" s="315" t="s">
        <v>59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1" ht="75.75" customHeight="1" x14ac:dyDescent="0.25">
      <c r="A19" s="149" t="s">
        <v>60</v>
      </c>
      <c r="B19" s="310" t="s">
        <v>199</v>
      </c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11" ht="145.5" customHeight="1" x14ac:dyDescent="0.25">
      <c r="A20" s="149" t="s">
        <v>61</v>
      </c>
      <c r="B20" s="310" t="s">
        <v>214</v>
      </c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88.5" customHeight="1" x14ac:dyDescent="0.25">
      <c r="A21" s="149" t="s">
        <v>62</v>
      </c>
      <c r="B21" s="313" t="s">
        <v>212</v>
      </c>
      <c r="C21" s="311"/>
      <c r="D21" s="311"/>
      <c r="E21" s="311"/>
      <c r="F21" s="311"/>
      <c r="G21" s="311"/>
      <c r="H21" s="311"/>
      <c r="I21" s="311"/>
      <c r="J21" s="311"/>
      <c r="K21" s="312"/>
    </row>
  </sheetData>
  <mergeCells count="22">
    <mergeCell ref="H10:I10"/>
    <mergeCell ref="J1:K1"/>
    <mergeCell ref="F2:G2"/>
    <mergeCell ref="J2:K2"/>
    <mergeCell ref="C3:K3"/>
    <mergeCell ref="C4:K4"/>
    <mergeCell ref="A5:K5"/>
    <mergeCell ref="H7:I7"/>
    <mergeCell ref="E8:F8"/>
    <mergeCell ref="H8:I8"/>
    <mergeCell ref="H9:I9"/>
    <mergeCell ref="E7:F7"/>
    <mergeCell ref="E6:H6"/>
    <mergeCell ref="B19:K19"/>
    <mergeCell ref="B20:K20"/>
    <mergeCell ref="B21:K21"/>
    <mergeCell ref="H11:I11"/>
    <mergeCell ref="H12:I12"/>
    <mergeCell ref="H13:I13"/>
    <mergeCell ref="H14:I14"/>
    <mergeCell ref="I16:K16"/>
    <mergeCell ref="A18:K18"/>
  </mergeCells>
  <pageMargins left="0.49" right="0.32" top="0.31" bottom="0.19" header="0.17" footer="0.24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3"/>
  <sheetViews>
    <sheetView topLeftCell="G1" workbookViewId="0">
      <selection activeCell="P33" sqref="P33"/>
    </sheetView>
  </sheetViews>
  <sheetFormatPr baseColWidth="10" defaultColWidth="9.1796875" defaultRowHeight="12.5" x14ac:dyDescent="0.25"/>
  <cols>
    <col min="1" max="14" width="11.453125" customWidth="1"/>
    <col min="15" max="15" width="21" bestFit="1" customWidth="1"/>
    <col min="16" max="16" width="19" bestFit="1" customWidth="1"/>
    <col min="17" max="17" width="16.7265625" bestFit="1" customWidth="1"/>
    <col min="18" max="18" width="17.453125" customWidth="1"/>
    <col min="19" max="256" width="11.453125" customWidth="1"/>
  </cols>
  <sheetData>
    <row r="1" spans="1:19" x14ac:dyDescent="0.25">
      <c r="A1" t="s">
        <v>165</v>
      </c>
      <c r="B1" t="s">
        <v>160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  <c r="I1" t="s">
        <v>172</v>
      </c>
      <c r="J1" t="s">
        <v>173</v>
      </c>
      <c r="K1" t="s">
        <v>174</v>
      </c>
      <c r="L1" t="s">
        <v>175</v>
      </c>
      <c r="M1" t="s">
        <v>176</v>
      </c>
      <c r="O1" t="s">
        <v>177</v>
      </c>
      <c r="P1" t="s">
        <v>178</v>
      </c>
      <c r="Q1" t="s">
        <v>179</v>
      </c>
      <c r="R1" t="s">
        <v>180</v>
      </c>
      <c r="S1" s="170" t="s">
        <v>202</v>
      </c>
    </row>
    <row r="2" spans="1:19" x14ac:dyDescent="0.25">
      <c r="A2">
        <v>74</v>
      </c>
      <c r="B2" t="s">
        <v>181</v>
      </c>
      <c r="C2">
        <v>15.3</v>
      </c>
      <c r="D2" t="s">
        <v>182</v>
      </c>
      <c r="E2" t="s">
        <v>183</v>
      </c>
      <c r="F2">
        <v>2</v>
      </c>
      <c r="G2" t="s">
        <v>184</v>
      </c>
      <c r="H2">
        <v>0</v>
      </c>
      <c r="I2">
        <v>0</v>
      </c>
      <c r="J2">
        <v>0.05</v>
      </c>
      <c r="K2" t="s">
        <v>185</v>
      </c>
      <c r="L2" t="s">
        <v>186</v>
      </c>
      <c r="M2" s="157">
        <v>44322</v>
      </c>
      <c r="O2" t="s">
        <v>187</v>
      </c>
      <c r="P2">
        <v>5</v>
      </c>
      <c r="Q2">
        <v>19</v>
      </c>
      <c r="R2">
        <v>0.65</v>
      </c>
      <c r="S2">
        <f>100/$P$6*P2</f>
        <v>1.9083969465648856</v>
      </c>
    </row>
    <row r="3" spans="1:19" x14ac:dyDescent="0.25">
      <c r="A3">
        <v>47</v>
      </c>
      <c r="B3" t="s">
        <v>188</v>
      </c>
      <c r="C3">
        <v>15.9</v>
      </c>
      <c r="D3" t="s">
        <v>182</v>
      </c>
      <c r="E3" t="s">
        <v>183</v>
      </c>
      <c r="F3">
        <v>2</v>
      </c>
      <c r="G3" t="s">
        <v>184</v>
      </c>
      <c r="H3">
        <v>0</v>
      </c>
      <c r="I3">
        <v>0</v>
      </c>
      <c r="J3">
        <v>0.05</v>
      </c>
      <c r="K3" t="s">
        <v>185</v>
      </c>
      <c r="L3" t="s">
        <v>186</v>
      </c>
      <c r="M3" s="157">
        <v>44322</v>
      </c>
      <c r="O3" t="s">
        <v>181</v>
      </c>
      <c r="P3">
        <v>31</v>
      </c>
      <c r="Q3">
        <v>26</v>
      </c>
      <c r="R3">
        <v>12.1</v>
      </c>
      <c r="S3">
        <f t="shared" ref="S3:S6" si="0">100/$P$6*P3</f>
        <v>11.832061068702291</v>
      </c>
    </row>
    <row r="4" spans="1:19" x14ac:dyDescent="0.25">
      <c r="A4">
        <v>159</v>
      </c>
      <c r="B4" t="s">
        <v>181</v>
      </c>
      <c r="C4">
        <v>16</v>
      </c>
      <c r="D4" t="s">
        <v>182</v>
      </c>
      <c r="E4" t="s">
        <v>183</v>
      </c>
      <c r="F4">
        <v>2</v>
      </c>
      <c r="G4" t="s">
        <v>184</v>
      </c>
      <c r="H4">
        <v>0</v>
      </c>
      <c r="I4">
        <v>0</v>
      </c>
      <c r="J4">
        <v>0.05</v>
      </c>
      <c r="K4" t="s">
        <v>185</v>
      </c>
      <c r="L4" t="s">
        <v>186</v>
      </c>
      <c r="M4" s="157">
        <v>44322</v>
      </c>
      <c r="O4" t="s">
        <v>188</v>
      </c>
      <c r="P4">
        <v>225</v>
      </c>
      <c r="Q4">
        <v>35</v>
      </c>
      <c r="R4">
        <v>140.16</v>
      </c>
      <c r="S4">
        <f t="shared" si="0"/>
        <v>85.877862595419856</v>
      </c>
    </row>
    <row r="5" spans="1:19" x14ac:dyDescent="0.25">
      <c r="A5">
        <v>94</v>
      </c>
      <c r="B5" t="s">
        <v>188</v>
      </c>
      <c r="C5">
        <v>16.3</v>
      </c>
      <c r="D5" t="s">
        <v>182</v>
      </c>
      <c r="E5" t="s">
        <v>183</v>
      </c>
      <c r="F5">
        <v>2</v>
      </c>
      <c r="G5" t="s">
        <v>184</v>
      </c>
      <c r="H5">
        <v>0</v>
      </c>
      <c r="I5">
        <v>0</v>
      </c>
      <c r="J5">
        <v>0.05</v>
      </c>
      <c r="K5" t="s">
        <v>185</v>
      </c>
      <c r="L5" t="s">
        <v>186</v>
      </c>
      <c r="M5" s="157">
        <v>44322</v>
      </c>
      <c r="O5" t="s">
        <v>189</v>
      </c>
      <c r="P5">
        <v>1</v>
      </c>
      <c r="Q5">
        <v>18</v>
      </c>
      <c r="R5">
        <v>0.15</v>
      </c>
      <c r="S5">
        <f t="shared" si="0"/>
        <v>0.38167938931297712</v>
      </c>
    </row>
    <row r="6" spans="1:19" x14ac:dyDescent="0.25">
      <c r="A6">
        <v>105</v>
      </c>
      <c r="B6" t="s">
        <v>188</v>
      </c>
      <c r="C6">
        <v>16.399999999999999</v>
      </c>
      <c r="D6" t="s">
        <v>182</v>
      </c>
      <c r="E6" t="s">
        <v>183</v>
      </c>
      <c r="F6">
        <v>2</v>
      </c>
      <c r="G6" t="s">
        <v>184</v>
      </c>
      <c r="H6">
        <v>0</v>
      </c>
      <c r="I6">
        <v>0</v>
      </c>
      <c r="J6">
        <v>0.05</v>
      </c>
      <c r="K6" t="s">
        <v>185</v>
      </c>
      <c r="L6" t="s">
        <v>186</v>
      </c>
      <c r="M6" s="157">
        <v>44322</v>
      </c>
      <c r="O6" t="s">
        <v>190</v>
      </c>
      <c r="P6">
        <v>262</v>
      </c>
      <c r="Q6">
        <v>34</v>
      </c>
      <c r="R6">
        <v>153.06</v>
      </c>
      <c r="S6">
        <f t="shared" si="0"/>
        <v>100</v>
      </c>
    </row>
    <row r="7" spans="1:19" x14ac:dyDescent="0.25">
      <c r="A7">
        <v>245</v>
      </c>
      <c r="B7" t="s">
        <v>188</v>
      </c>
      <c r="C7">
        <v>16.5</v>
      </c>
      <c r="D7" t="s">
        <v>182</v>
      </c>
      <c r="E7" t="s">
        <v>183</v>
      </c>
      <c r="F7">
        <v>2</v>
      </c>
      <c r="G7" t="s">
        <v>184</v>
      </c>
      <c r="H7">
        <v>0</v>
      </c>
      <c r="I7">
        <v>0</v>
      </c>
      <c r="J7">
        <v>0.05</v>
      </c>
      <c r="K7" t="s">
        <v>185</v>
      </c>
      <c r="L7" t="s">
        <v>186</v>
      </c>
      <c r="M7" s="157">
        <v>44322</v>
      </c>
    </row>
    <row r="8" spans="1:19" x14ac:dyDescent="0.25">
      <c r="A8">
        <v>29</v>
      </c>
      <c r="B8" t="s">
        <v>188</v>
      </c>
      <c r="C8">
        <v>16.600000000000001</v>
      </c>
      <c r="D8" t="s">
        <v>182</v>
      </c>
      <c r="E8" t="s">
        <v>183</v>
      </c>
      <c r="F8">
        <v>2</v>
      </c>
      <c r="G8" t="s">
        <v>184</v>
      </c>
      <c r="H8">
        <v>0</v>
      </c>
      <c r="I8">
        <v>0</v>
      </c>
      <c r="J8">
        <v>0.05</v>
      </c>
      <c r="K8" t="s">
        <v>185</v>
      </c>
      <c r="L8" t="s">
        <v>186</v>
      </c>
      <c r="M8" s="157">
        <v>44322</v>
      </c>
    </row>
    <row r="9" spans="1:19" x14ac:dyDescent="0.25">
      <c r="A9">
        <v>32</v>
      </c>
      <c r="B9" t="s">
        <v>188</v>
      </c>
      <c r="C9">
        <v>16.7</v>
      </c>
      <c r="D9" t="s">
        <v>182</v>
      </c>
      <c r="E9" t="s">
        <v>183</v>
      </c>
      <c r="F9">
        <v>2</v>
      </c>
      <c r="G9" t="s">
        <v>184</v>
      </c>
      <c r="H9">
        <v>0</v>
      </c>
      <c r="I9">
        <v>0</v>
      </c>
      <c r="J9">
        <v>0.05</v>
      </c>
      <c r="K9" t="s">
        <v>185</v>
      </c>
      <c r="L9" t="s">
        <v>186</v>
      </c>
      <c r="M9" s="157">
        <v>44322</v>
      </c>
    </row>
    <row r="10" spans="1:19" x14ac:dyDescent="0.25">
      <c r="A10">
        <v>36</v>
      </c>
      <c r="B10" t="s">
        <v>188</v>
      </c>
      <c r="C10">
        <v>16.8</v>
      </c>
      <c r="D10" t="s">
        <v>182</v>
      </c>
      <c r="E10" t="s">
        <v>183</v>
      </c>
      <c r="F10">
        <v>2</v>
      </c>
      <c r="G10" t="s">
        <v>184</v>
      </c>
      <c r="H10">
        <v>0</v>
      </c>
      <c r="I10">
        <v>0</v>
      </c>
      <c r="J10">
        <v>0.05</v>
      </c>
      <c r="K10" t="s">
        <v>185</v>
      </c>
      <c r="L10" t="s">
        <v>186</v>
      </c>
      <c r="M10" s="157">
        <v>44322</v>
      </c>
    </row>
    <row r="11" spans="1:19" x14ac:dyDescent="0.25">
      <c r="A11">
        <v>34</v>
      </c>
      <c r="B11" t="s">
        <v>187</v>
      </c>
      <c r="C11">
        <v>16.899999999999999</v>
      </c>
      <c r="D11" t="s">
        <v>182</v>
      </c>
      <c r="E11" t="s">
        <v>183</v>
      </c>
      <c r="F11">
        <v>2</v>
      </c>
      <c r="G11" t="s">
        <v>184</v>
      </c>
      <c r="H11">
        <v>0</v>
      </c>
      <c r="I11">
        <v>0</v>
      </c>
      <c r="J11">
        <v>0.05</v>
      </c>
      <c r="K11" t="s">
        <v>185</v>
      </c>
      <c r="L11" t="s">
        <v>186</v>
      </c>
      <c r="M11" s="157">
        <v>44322</v>
      </c>
    </row>
    <row r="12" spans="1:19" x14ac:dyDescent="0.25">
      <c r="A12">
        <v>166</v>
      </c>
      <c r="B12" t="s">
        <v>181</v>
      </c>
      <c r="C12">
        <v>16.899999999999999</v>
      </c>
      <c r="D12" t="s">
        <v>182</v>
      </c>
      <c r="E12" t="s">
        <v>183</v>
      </c>
      <c r="F12">
        <v>2</v>
      </c>
      <c r="G12" t="s">
        <v>184</v>
      </c>
      <c r="H12">
        <v>0</v>
      </c>
      <c r="I12">
        <v>0</v>
      </c>
      <c r="J12">
        <v>0.05</v>
      </c>
      <c r="K12" t="s">
        <v>185</v>
      </c>
      <c r="L12" t="s">
        <v>186</v>
      </c>
      <c r="M12" s="157">
        <v>44322</v>
      </c>
    </row>
    <row r="13" spans="1:19" x14ac:dyDescent="0.25">
      <c r="A13">
        <v>235</v>
      </c>
      <c r="B13" t="s">
        <v>181</v>
      </c>
      <c r="C13">
        <v>17</v>
      </c>
      <c r="D13" t="s">
        <v>182</v>
      </c>
      <c r="E13" t="s">
        <v>183</v>
      </c>
      <c r="F13">
        <v>2</v>
      </c>
      <c r="G13" t="s">
        <v>184</v>
      </c>
      <c r="H13">
        <v>0</v>
      </c>
      <c r="I13">
        <v>0</v>
      </c>
      <c r="J13">
        <v>0.1</v>
      </c>
      <c r="K13" t="s">
        <v>185</v>
      </c>
      <c r="L13" t="s">
        <v>186</v>
      </c>
      <c r="M13" s="157">
        <v>44322</v>
      </c>
    </row>
    <row r="14" spans="1:19" x14ac:dyDescent="0.25">
      <c r="A14">
        <v>9</v>
      </c>
      <c r="B14" t="s">
        <v>188</v>
      </c>
      <c r="C14">
        <v>17.100000000000001</v>
      </c>
      <c r="D14" t="s">
        <v>182</v>
      </c>
      <c r="E14" t="s">
        <v>183</v>
      </c>
      <c r="F14">
        <v>2</v>
      </c>
      <c r="G14" t="s">
        <v>184</v>
      </c>
      <c r="H14">
        <v>0</v>
      </c>
      <c r="I14">
        <v>0</v>
      </c>
      <c r="J14">
        <v>0.08</v>
      </c>
      <c r="K14" t="s">
        <v>185</v>
      </c>
      <c r="L14" t="s">
        <v>186</v>
      </c>
      <c r="M14" s="157">
        <v>44322</v>
      </c>
    </row>
    <row r="15" spans="1:19" x14ac:dyDescent="0.25">
      <c r="A15">
        <v>71</v>
      </c>
      <c r="B15" t="s">
        <v>188</v>
      </c>
      <c r="C15">
        <v>17.100000000000001</v>
      </c>
      <c r="D15" t="s">
        <v>182</v>
      </c>
      <c r="E15" t="s">
        <v>183</v>
      </c>
      <c r="F15">
        <v>2</v>
      </c>
      <c r="G15" t="s">
        <v>184</v>
      </c>
      <c r="H15">
        <v>0</v>
      </c>
      <c r="I15">
        <v>0</v>
      </c>
      <c r="J15">
        <v>0.08</v>
      </c>
      <c r="K15" t="s">
        <v>185</v>
      </c>
      <c r="L15" t="s">
        <v>186</v>
      </c>
      <c r="M15" s="157">
        <v>44322</v>
      </c>
    </row>
    <row r="16" spans="1:19" x14ac:dyDescent="0.25">
      <c r="A16">
        <v>51</v>
      </c>
      <c r="B16" t="s">
        <v>188</v>
      </c>
      <c r="C16">
        <v>17.2</v>
      </c>
      <c r="D16" t="s">
        <v>182</v>
      </c>
      <c r="E16" t="s">
        <v>183</v>
      </c>
      <c r="F16">
        <v>2</v>
      </c>
      <c r="G16" t="s">
        <v>184</v>
      </c>
      <c r="H16">
        <v>0</v>
      </c>
      <c r="I16">
        <v>0</v>
      </c>
      <c r="J16">
        <v>0.08</v>
      </c>
      <c r="K16" t="s">
        <v>185</v>
      </c>
      <c r="L16" t="s">
        <v>186</v>
      </c>
      <c r="M16" s="157">
        <v>44322</v>
      </c>
    </row>
    <row r="17" spans="1:17" x14ac:dyDescent="0.25">
      <c r="A17">
        <v>227</v>
      </c>
      <c r="B17" t="s">
        <v>181</v>
      </c>
      <c r="C17">
        <v>17.2</v>
      </c>
      <c r="D17" t="s">
        <v>182</v>
      </c>
      <c r="E17" t="s">
        <v>183</v>
      </c>
      <c r="F17">
        <v>2</v>
      </c>
      <c r="G17" t="s">
        <v>184</v>
      </c>
      <c r="H17">
        <v>0</v>
      </c>
      <c r="I17">
        <v>0</v>
      </c>
      <c r="J17">
        <v>0.1</v>
      </c>
      <c r="K17" t="s">
        <v>185</v>
      </c>
      <c r="L17" t="s">
        <v>186</v>
      </c>
      <c r="M17" s="157">
        <v>44322</v>
      </c>
    </row>
    <row r="18" spans="1:17" x14ac:dyDescent="0.25">
      <c r="A18">
        <v>41</v>
      </c>
      <c r="B18" t="s">
        <v>188</v>
      </c>
      <c r="C18">
        <v>17.3</v>
      </c>
      <c r="D18" t="s">
        <v>182</v>
      </c>
      <c r="E18" t="s">
        <v>183</v>
      </c>
      <c r="F18">
        <v>2</v>
      </c>
      <c r="G18" t="s">
        <v>184</v>
      </c>
      <c r="H18">
        <v>0</v>
      </c>
      <c r="I18">
        <v>0</v>
      </c>
      <c r="J18">
        <v>0.08</v>
      </c>
      <c r="K18" t="s">
        <v>185</v>
      </c>
      <c r="L18" t="s">
        <v>186</v>
      </c>
      <c r="M18" s="157">
        <v>44322</v>
      </c>
    </row>
    <row r="19" spans="1:17" x14ac:dyDescent="0.25">
      <c r="A19">
        <v>25</v>
      </c>
      <c r="B19" t="s">
        <v>187</v>
      </c>
      <c r="C19">
        <v>17.399999999999999</v>
      </c>
      <c r="D19" t="s">
        <v>182</v>
      </c>
      <c r="E19" t="s">
        <v>183</v>
      </c>
      <c r="F19">
        <v>2</v>
      </c>
      <c r="G19" t="s">
        <v>184</v>
      </c>
      <c r="H19">
        <v>0</v>
      </c>
      <c r="I19">
        <v>0</v>
      </c>
      <c r="J19">
        <v>0.1</v>
      </c>
      <c r="K19" t="s">
        <v>185</v>
      </c>
      <c r="L19" t="s">
        <v>186</v>
      </c>
      <c r="M19" s="157">
        <v>44322</v>
      </c>
    </row>
    <row r="20" spans="1:17" x14ac:dyDescent="0.25">
      <c r="A20">
        <v>65</v>
      </c>
      <c r="B20" t="s">
        <v>188</v>
      </c>
      <c r="C20">
        <v>17.399999999999999</v>
      </c>
      <c r="D20" t="s">
        <v>182</v>
      </c>
      <c r="E20" t="s">
        <v>183</v>
      </c>
      <c r="F20">
        <v>2</v>
      </c>
      <c r="G20" t="s">
        <v>184</v>
      </c>
      <c r="H20">
        <v>0</v>
      </c>
      <c r="I20">
        <v>0</v>
      </c>
      <c r="J20">
        <v>0.08</v>
      </c>
      <c r="K20" t="s">
        <v>185</v>
      </c>
      <c r="L20" t="s">
        <v>186</v>
      </c>
      <c r="M20" s="157">
        <v>44322</v>
      </c>
    </row>
    <row r="21" spans="1:17" x14ac:dyDescent="0.25">
      <c r="A21">
        <v>69</v>
      </c>
      <c r="B21" t="s">
        <v>189</v>
      </c>
      <c r="C21">
        <v>17.5</v>
      </c>
      <c r="D21" t="s">
        <v>182</v>
      </c>
      <c r="E21" t="s">
        <v>183</v>
      </c>
      <c r="F21">
        <v>2</v>
      </c>
      <c r="G21" t="s">
        <v>184</v>
      </c>
      <c r="H21">
        <v>0</v>
      </c>
      <c r="I21">
        <v>0</v>
      </c>
      <c r="J21">
        <v>0.15</v>
      </c>
      <c r="K21" t="s">
        <v>185</v>
      </c>
      <c r="L21" t="s">
        <v>186</v>
      </c>
      <c r="M21" s="157">
        <v>44322</v>
      </c>
    </row>
    <row r="22" spans="1:17" x14ac:dyDescent="0.25">
      <c r="A22">
        <v>55</v>
      </c>
      <c r="B22" t="s">
        <v>181</v>
      </c>
      <c r="C22">
        <v>17.600000000000001</v>
      </c>
      <c r="D22" t="s">
        <v>182</v>
      </c>
      <c r="E22" t="s">
        <v>183</v>
      </c>
      <c r="F22">
        <v>2</v>
      </c>
      <c r="G22" t="s">
        <v>184</v>
      </c>
      <c r="H22">
        <v>0</v>
      </c>
      <c r="I22">
        <v>0</v>
      </c>
      <c r="J22">
        <v>0.1</v>
      </c>
      <c r="K22" t="s">
        <v>185</v>
      </c>
      <c r="L22" t="s">
        <v>186</v>
      </c>
      <c r="M22" s="157">
        <v>44322</v>
      </c>
    </row>
    <row r="23" spans="1:17" x14ac:dyDescent="0.25">
      <c r="A23">
        <v>150</v>
      </c>
      <c r="B23" t="s">
        <v>188</v>
      </c>
      <c r="C23">
        <v>17.600000000000001</v>
      </c>
      <c r="D23" t="s">
        <v>182</v>
      </c>
      <c r="E23" t="s">
        <v>183</v>
      </c>
      <c r="F23">
        <v>2</v>
      </c>
      <c r="G23" t="s">
        <v>184</v>
      </c>
      <c r="H23">
        <v>0</v>
      </c>
      <c r="I23">
        <v>0</v>
      </c>
      <c r="J23">
        <v>0.08</v>
      </c>
      <c r="K23" t="s">
        <v>185</v>
      </c>
      <c r="L23" t="s">
        <v>186</v>
      </c>
      <c r="M23" s="157">
        <v>44322</v>
      </c>
    </row>
    <row r="24" spans="1:17" x14ac:dyDescent="0.25">
      <c r="A24">
        <v>68</v>
      </c>
      <c r="B24" t="s">
        <v>188</v>
      </c>
      <c r="C24">
        <v>17.7</v>
      </c>
      <c r="D24" t="s">
        <v>182</v>
      </c>
      <c r="E24" t="s">
        <v>183</v>
      </c>
      <c r="F24">
        <v>2</v>
      </c>
      <c r="G24" t="s">
        <v>184</v>
      </c>
      <c r="H24">
        <v>0</v>
      </c>
      <c r="I24">
        <v>0</v>
      </c>
      <c r="J24">
        <v>0.08</v>
      </c>
      <c r="K24" t="s">
        <v>185</v>
      </c>
      <c r="L24" t="s">
        <v>186</v>
      </c>
      <c r="M24" s="157">
        <v>44322</v>
      </c>
    </row>
    <row r="25" spans="1:17" x14ac:dyDescent="0.25">
      <c r="A25">
        <v>249</v>
      </c>
      <c r="B25" t="s">
        <v>181</v>
      </c>
      <c r="C25">
        <v>17.8</v>
      </c>
      <c r="D25" t="s">
        <v>182</v>
      </c>
      <c r="E25" t="s">
        <v>183</v>
      </c>
      <c r="F25">
        <v>2</v>
      </c>
      <c r="G25" t="s">
        <v>184</v>
      </c>
      <c r="H25">
        <v>0</v>
      </c>
      <c r="I25">
        <v>0</v>
      </c>
      <c r="J25">
        <v>0.1</v>
      </c>
      <c r="K25" t="s">
        <v>185</v>
      </c>
      <c r="L25" t="s">
        <v>186</v>
      </c>
      <c r="M25" s="157">
        <v>44322</v>
      </c>
    </row>
    <row r="26" spans="1:17" x14ac:dyDescent="0.25">
      <c r="A26">
        <v>24</v>
      </c>
      <c r="B26" t="s">
        <v>187</v>
      </c>
      <c r="C26">
        <v>17.899999999999999</v>
      </c>
      <c r="D26" t="s">
        <v>182</v>
      </c>
      <c r="E26" t="s">
        <v>183</v>
      </c>
      <c r="F26">
        <v>2</v>
      </c>
      <c r="G26" t="s">
        <v>184</v>
      </c>
      <c r="H26">
        <v>0</v>
      </c>
      <c r="I26">
        <v>0</v>
      </c>
      <c r="J26">
        <v>0.1</v>
      </c>
      <c r="K26" t="s">
        <v>185</v>
      </c>
      <c r="L26" t="s">
        <v>186</v>
      </c>
      <c r="M26" s="157">
        <v>44322</v>
      </c>
    </row>
    <row r="27" spans="1:17" x14ac:dyDescent="0.25">
      <c r="A27">
        <v>92</v>
      </c>
      <c r="B27" t="s">
        <v>188</v>
      </c>
      <c r="C27">
        <v>17.899999999999999</v>
      </c>
      <c r="D27" t="s">
        <v>182</v>
      </c>
      <c r="E27" t="s">
        <v>183</v>
      </c>
      <c r="F27">
        <v>2</v>
      </c>
      <c r="G27" t="s">
        <v>184</v>
      </c>
      <c r="H27">
        <v>0</v>
      </c>
      <c r="I27">
        <v>0</v>
      </c>
      <c r="J27">
        <v>0.08</v>
      </c>
      <c r="K27" t="s">
        <v>185</v>
      </c>
      <c r="L27" t="s">
        <v>186</v>
      </c>
      <c r="M27" s="157">
        <v>44322</v>
      </c>
    </row>
    <row r="28" spans="1:17" x14ac:dyDescent="0.25">
      <c r="A28">
        <v>50</v>
      </c>
      <c r="B28" t="s">
        <v>188</v>
      </c>
      <c r="C28">
        <v>18</v>
      </c>
      <c r="D28" t="s">
        <v>182</v>
      </c>
      <c r="E28" t="s">
        <v>183</v>
      </c>
      <c r="F28">
        <v>2</v>
      </c>
      <c r="G28" t="s">
        <v>184</v>
      </c>
      <c r="H28">
        <v>0</v>
      </c>
      <c r="I28">
        <v>0</v>
      </c>
      <c r="J28">
        <v>0.08</v>
      </c>
      <c r="K28" t="s">
        <v>185</v>
      </c>
      <c r="L28" t="s">
        <v>186</v>
      </c>
      <c r="M28" s="157">
        <v>44322</v>
      </c>
    </row>
    <row r="29" spans="1:17" x14ac:dyDescent="0.25">
      <c r="A29">
        <v>10</v>
      </c>
      <c r="B29" t="s">
        <v>188</v>
      </c>
      <c r="C29">
        <v>18.2</v>
      </c>
      <c r="D29" t="s">
        <v>182</v>
      </c>
      <c r="E29" t="s">
        <v>183</v>
      </c>
      <c r="F29">
        <v>2</v>
      </c>
      <c r="G29" t="s">
        <v>184</v>
      </c>
      <c r="H29">
        <v>0</v>
      </c>
      <c r="I29">
        <v>0</v>
      </c>
      <c r="J29">
        <v>0.08</v>
      </c>
      <c r="K29" t="s">
        <v>185</v>
      </c>
      <c r="L29" t="s">
        <v>186</v>
      </c>
      <c r="M29" s="157">
        <v>44322</v>
      </c>
    </row>
    <row r="30" spans="1:17" x14ac:dyDescent="0.25">
      <c r="A30">
        <v>28</v>
      </c>
      <c r="B30" t="s">
        <v>188</v>
      </c>
      <c r="C30">
        <v>18.3</v>
      </c>
      <c r="D30" t="s">
        <v>182</v>
      </c>
      <c r="E30" t="s">
        <v>183</v>
      </c>
      <c r="F30">
        <v>2</v>
      </c>
      <c r="G30" t="s">
        <v>184</v>
      </c>
      <c r="H30">
        <v>0</v>
      </c>
      <c r="I30">
        <v>0</v>
      </c>
      <c r="J30">
        <v>0.08</v>
      </c>
      <c r="K30" t="s">
        <v>185</v>
      </c>
      <c r="L30" t="s">
        <v>186</v>
      </c>
      <c r="M30" s="157">
        <v>44322</v>
      </c>
      <c r="O30" s="182" t="s">
        <v>166</v>
      </c>
      <c r="P30" t="s">
        <v>207</v>
      </c>
    </row>
    <row r="31" spans="1:17" x14ac:dyDescent="0.25">
      <c r="A31">
        <v>72</v>
      </c>
      <c r="B31" t="s">
        <v>181</v>
      </c>
      <c r="C31">
        <v>18.5</v>
      </c>
      <c r="D31" t="s">
        <v>182</v>
      </c>
      <c r="E31" t="s">
        <v>183</v>
      </c>
      <c r="F31">
        <v>2</v>
      </c>
      <c r="G31" t="s">
        <v>184</v>
      </c>
      <c r="H31">
        <v>0</v>
      </c>
      <c r="I31">
        <v>0</v>
      </c>
      <c r="J31">
        <v>0.1</v>
      </c>
      <c r="K31" t="s">
        <v>185</v>
      </c>
      <c r="L31" t="s">
        <v>186</v>
      </c>
      <c r="M31" s="157">
        <v>44322</v>
      </c>
    </row>
    <row r="32" spans="1:17" x14ac:dyDescent="0.25">
      <c r="A32">
        <v>53</v>
      </c>
      <c r="B32" t="s">
        <v>188</v>
      </c>
      <c r="C32">
        <v>18.600000000000001</v>
      </c>
      <c r="D32" t="s">
        <v>182</v>
      </c>
      <c r="E32" t="s">
        <v>183</v>
      </c>
      <c r="F32">
        <v>2</v>
      </c>
      <c r="G32" t="s">
        <v>184</v>
      </c>
      <c r="H32">
        <v>0</v>
      </c>
      <c r="I32">
        <v>0</v>
      </c>
      <c r="J32">
        <v>0.08</v>
      </c>
      <c r="K32" t="s">
        <v>185</v>
      </c>
      <c r="L32" t="s">
        <v>186</v>
      </c>
      <c r="M32" s="157">
        <v>44322</v>
      </c>
      <c r="O32" s="182" t="s">
        <v>177</v>
      </c>
      <c r="P32" t="s">
        <v>180</v>
      </c>
      <c r="Q32" t="s">
        <v>209</v>
      </c>
    </row>
    <row r="33" spans="1:17" x14ac:dyDescent="0.25">
      <c r="A33">
        <v>220</v>
      </c>
      <c r="B33" t="s">
        <v>188</v>
      </c>
      <c r="C33">
        <v>18.600000000000001</v>
      </c>
      <c r="D33" t="s">
        <v>182</v>
      </c>
      <c r="E33" t="s">
        <v>183</v>
      </c>
      <c r="F33">
        <v>2</v>
      </c>
      <c r="G33" t="s">
        <v>184</v>
      </c>
      <c r="H33">
        <v>0</v>
      </c>
      <c r="I33">
        <v>0</v>
      </c>
      <c r="J33">
        <v>0.08</v>
      </c>
      <c r="K33" t="s">
        <v>185</v>
      </c>
      <c r="L33" t="s">
        <v>186</v>
      </c>
      <c r="M33" s="157">
        <v>44322</v>
      </c>
      <c r="O33" s="183" t="s">
        <v>181</v>
      </c>
      <c r="P33" s="184">
        <v>7.8</v>
      </c>
      <c r="Q33" s="184">
        <v>8</v>
      </c>
    </row>
    <row r="34" spans="1:17" x14ac:dyDescent="0.25">
      <c r="A34">
        <v>253</v>
      </c>
      <c r="B34" t="s">
        <v>188</v>
      </c>
      <c r="C34">
        <v>18.7</v>
      </c>
      <c r="D34" t="s">
        <v>182</v>
      </c>
      <c r="E34" t="s">
        <v>183</v>
      </c>
      <c r="F34">
        <v>2</v>
      </c>
      <c r="G34" t="s">
        <v>184</v>
      </c>
      <c r="H34">
        <v>0</v>
      </c>
      <c r="I34">
        <v>0</v>
      </c>
      <c r="J34">
        <v>0.08</v>
      </c>
      <c r="K34" t="s">
        <v>185</v>
      </c>
      <c r="L34" t="s">
        <v>186</v>
      </c>
      <c r="M34" s="157">
        <v>44322</v>
      </c>
      <c r="O34" s="183" t="s">
        <v>188</v>
      </c>
      <c r="P34" s="184">
        <v>108.00000000000004</v>
      </c>
      <c r="Q34" s="184">
        <v>103</v>
      </c>
    </row>
    <row r="35" spans="1:17" x14ac:dyDescent="0.25">
      <c r="A35">
        <v>48</v>
      </c>
      <c r="B35" t="s">
        <v>188</v>
      </c>
      <c r="C35">
        <v>18.8</v>
      </c>
      <c r="D35" t="s">
        <v>182</v>
      </c>
      <c r="E35" t="s">
        <v>183</v>
      </c>
      <c r="F35">
        <v>2</v>
      </c>
      <c r="G35" t="s">
        <v>184</v>
      </c>
      <c r="H35">
        <v>0</v>
      </c>
      <c r="I35">
        <v>0</v>
      </c>
      <c r="J35">
        <v>0.08</v>
      </c>
      <c r="K35" t="s">
        <v>185</v>
      </c>
      <c r="L35" t="s">
        <v>186</v>
      </c>
      <c r="M35" s="157">
        <v>44322</v>
      </c>
      <c r="O35" s="183" t="s">
        <v>190</v>
      </c>
      <c r="P35" s="184">
        <v>115.8</v>
      </c>
      <c r="Q35" s="184">
        <v>111</v>
      </c>
    </row>
    <row r="36" spans="1:17" x14ac:dyDescent="0.25">
      <c r="A36">
        <v>23</v>
      </c>
      <c r="B36" t="s">
        <v>187</v>
      </c>
      <c r="C36">
        <v>19</v>
      </c>
      <c r="D36" t="s">
        <v>182</v>
      </c>
      <c r="E36" t="s">
        <v>183</v>
      </c>
      <c r="F36">
        <v>2</v>
      </c>
      <c r="G36" t="s">
        <v>184</v>
      </c>
      <c r="H36">
        <v>0</v>
      </c>
      <c r="I36">
        <v>0</v>
      </c>
      <c r="J36">
        <v>0.15</v>
      </c>
      <c r="K36" t="s">
        <v>185</v>
      </c>
      <c r="L36" t="s">
        <v>186</v>
      </c>
      <c r="M36" s="157">
        <v>44322</v>
      </c>
    </row>
    <row r="37" spans="1:17" x14ac:dyDescent="0.25">
      <c r="A37">
        <v>37</v>
      </c>
      <c r="B37" t="s">
        <v>188</v>
      </c>
      <c r="C37">
        <v>19.100000000000001</v>
      </c>
      <c r="D37" t="s">
        <v>182</v>
      </c>
      <c r="E37" t="s">
        <v>183</v>
      </c>
      <c r="F37">
        <v>2</v>
      </c>
      <c r="G37" t="s">
        <v>184</v>
      </c>
      <c r="H37">
        <v>0</v>
      </c>
      <c r="I37">
        <v>0</v>
      </c>
      <c r="J37">
        <v>0.12</v>
      </c>
      <c r="K37" t="s">
        <v>185</v>
      </c>
      <c r="L37" t="s">
        <v>186</v>
      </c>
      <c r="M37" s="157">
        <v>44322</v>
      </c>
    </row>
    <row r="38" spans="1:17" x14ac:dyDescent="0.25">
      <c r="A38">
        <v>40</v>
      </c>
      <c r="B38" t="s">
        <v>188</v>
      </c>
      <c r="C38">
        <v>19.100000000000001</v>
      </c>
      <c r="D38" t="s">
        <v>182</v>
      </c>
      <c r="E38" t="s">
        <v>183</v>
      </c>
      <c r="F38">
        <v>2</v>
      </c>
      <c r="G38" t="s">
        <v>184</v>
      </c>
      <c r="H38">
        <v>0</v>
      </c>
      <c r="I38">
        <v>0</v>
      </c>
      <c r="J38">
        <v>0.12</v>
      </c>
      <c r="K38" t="s">
        <v>185</v>
      </c>
      <c r="L38" t="s">
        <v>186</v>
      </c>
      <c r="M38" s="157">
        <v>44322</v>
      </c>
    </row>
    <row r="39" spans="1:17" x14ac:dyDescent="0.25">
      <c r="A39">
        <v>116</v>
      </c>
      <c r="B39" t="s">
        <v>181</v>
      </c>
      <c r="C39">
        <v>19.2</v>
      </c>
      <c r="D39" t="s">
        <v>182</v>
      </c>
      <c r="E39" t="s">
        <v>183</v>
      </c>
      <c r="F39">
        <v>2</v>
      </c>
      <c r="G39" t="s">
        <v>184</v>
      </c>
      <c r="H39">
        <v>0</v>
      </c>
      <c r="I39">
        <v>0</v>
      </c>
      <c r="J39">
        <v>0.15</v>
      </c>
      <c r="K39" t="s">
        <v>185</v>
      </c>
      <c r="L39" t="s">
        <v>186</v>
      </c>
      <c r="M39" s="157">
        <v>44322</v>
      </c>
    </row>
    <row r="40" spans="1:17" x14ac:dyDescent="0.25">
      <c r="A40">
        <v>163</v>
      </c>
      <c r="B40" t="s">
        <v>188</v>
      </c>
      <c r="C40">
        <v>19.3</v>
      </c>
      <c r="D40" t="s">
        <v>182</v>
      </c>
      <c r="E40" t="s">
        <v>183</v>
      </c>
      <c r="F40">
        <v>2</v>
      </c>
      <c r="G40" t="s">
        <v>184</v>
      </c>
      <c r="H40">
        <v>0</v>
      </c>
      <c r="I40">
        <v>0</v>
      </c>
      <c r="J40">
        <v>0.12</v>
      </c>
      <c r="K40" t="s">
        <v>185</v>
      </c>
      <c r="L40" t="s">
        <v>186</v>
      </c>
      <c r="M40" s="157">
        <v>44322</v>
      </c>
    </row>
    <row r="41" spans="1:17" x14ac:dyDescent="0.25">
      <c r="A41">
        <v>43</v>
      </c>
      <c r="B41" t="s">
        <v>188</v>
      </c>
      <c r="C41">
        <v>19.399999999999999</v>
      </c>
      <c r="D41" t="s">
        <v>182</v>
      </c>
      <c r="E41" t="s">
        <v>183</v>
      </c>
      <c r="F41">
        <v>2</v>
      </c>
      <c r="G41" t="s">
        <v>184</v>
      </c>
      <c r="H41">
        <v>0</v>
      </c>
      <c r="I41">
        <v>0</v>
      </c>
      <c r="J41">
        <v>0.12</v>
      </c>
      <c r="K41" t="s">
        <v>185</v>
      </c>
      <c r="L41" t="s">
        <v>186</v>
      </c>
      <c r="M41" s="157">
        <v>44322</v>
      </c>
    </row>
    <row r="42" spans="1:17" x14ac:dyDescent="0.25">
      <c r="A42">
        <v>54</v>
      </c>
      <c r="B42" t="s">
        <v>188</v>
      </c>
      <c r="C42">
        <v>19.8</v>
      </c>
      <c r="D42" t="s">
        <v>182</v>
      </c>
      <c r="E42" t="s">
        <v>183</v>
      </c>
      <c r="F42">
        <v>2</v>
      </c>
      <c r="G42" t="s">
        <v>184</v>
      </c>
      <c r="H42">
        <v>0</v>
      </c>
      <c r="I42">
        <v>0</v>
      </c>
      <c r="J42">
        <v>0.12</v>
      </c>
      <c r="K42" t="s">
        <v>185</v>
      </c>
      <c r="L42" t="s">
        <v>186</v>
      </c>
      <c r="M42" s="157">
        <v>44322</v>
      </c>
    </row>
    <row r="43" spans="1:17" x14ac:dyDescent="0.25">
      <c r="A43">
        <v>73</v>
      </c>
      <c r="B43" t="s">
        <v>181</v>
      </c>
      <c r="C43">
        <v>19.8</v>
      </c>
      <c r="D43" t="s">
        <v>182</v>
      </c>
      <c r="E43" t="s">
        <v>183</v>
      </c>
      <c r="F43">
        <v>2</v>
      </c>
      <c r="G43" t="s">
        <v>184</v>
      </c>
      <c r="H43">
        <v>0</v>
      </c>
      <c r="I43">
        <v>0</v>
      </c>
      <c r="J43">
        <v>0.15</v>
      </c>
      <c r="K43" t="s">
        <v>185</v>
      </c>
      <c r="L43" t="s">
        <v>186</v>
      </c>
      <c r="M43" s="157">
        <v>44322</v>
      </c>
    </row>
    <row r="44" spans="1:17" x14ac:dyDescent="0.25">
      <c r="A44">
        <v>143</v>
      </c>
      <c r="B44" t="s">
        <v>181</v>
      </c>
      <c r="C44">
        <v>19.899999999999999</v>
      </c>
      <c r="D44" t="s">
        <v>182</v>
      </c>
      <c r="E44" t="s">
        <v>183</v>
      </c>
      <c r="F44">
        <v>2</v>
      </c>
      <c r="G44" t="s">
        <v>184</v>
      </c>
      <c r="H44">
        <v>0</v>
      </c>
      <c r="I44">
        <v>0</v>
      </c>
      <c r="J44">
        <v>0.15</v>
      </c>
      <c r="K44" t="s">
        <v>185</v>
      </c>
      <c r="L44" t="s">
        <v>186</v>
      </c>
      <c r="M44" s="157">
        <v>44322</v>
      </c>
    </row>
    <row r="45" spans="1:17" x14ac:dyDescent="0.25">
      <c r="A45">
        <v>134</v>
      </c>
      <c r="B45" t="s">
        <v>181</v>
      </c>
      <c r="C45">
        <v>20.399999999999999</v>
      </c>
      <c r="D45" t="s">
        <v>182</v>
      </c>
      <c r="E45" t="s">
        <v>183</v>
      </c>
      <c r="F45">
        <v>2</v>
      </c>
      <c r="G45" t="s">
        <v>184</v>
      </c>
      <c r="H45">
        <v>0</v>
      </c>
      <c r="I45">
        <v>0</v>
      </c>
      <c r="J45">
        <v>0.15</v>
      </c>
      <c r="K45" t="s">
        <v>185</v>
      </c>
      <c r="L45" t="s">
        <v>186</v>
      </c>
      <c r="M45" s="157">
        <v>44322</v>
      </c>
    </row>
    <row r="46" spans="1:17" x14ac:dyDescent="0.25">
      <c r="A46">
        <v>168</v>
      </c>
      <c r="B46" t="s">
        <v>188</v>
      </c>
      <c r="C46">
        <v>20.8</v>
      </c>
      <c r="D46" t="s">
        <v>182</v>
      </c>
      <c r="E46" t="s">
        <v>183</v>
      </c>
      <c r="F46">
        <v>2</v>
      </c>
      <c r="G46" t="s">
        <v>184</v>
      </c>
      <c r="H46">
        <v>0</v>
      </c>
      <c r="I46">
        <v>0</v>
      </c>
      <c r="J46">
        <v>0.12</v>
      </c>
      <c r="K46" t="s">
        <v>185</v>
      </c>
      <c r="L46" t="s">
        <v>186</v>
      </c>
      <c r="M46" s="157">
        <v>44322</v>
      </c>
    </row>
    <row r="47" spans="1:17" x14ac:dyDescent="0.25">
      <c r="A47">
        <v>39</v>
      </c>
      <c r="B47" t="s">
        <v>188</v>
      </c>
      <c r="C47">
        <v>20.9</v>
      </c>
      <c r="D47" t="s">
        <v>182</v>
      </c>
      <c r="E47" t="s">
        <v>183</v>
      </c>
      <c r="F47">
        <v>2</v>
      </c>
      <c r="G47" t="s">
        <v>184</v>
      </c>
      <c r="H47">
        <v>0</v>
      </c>
      <c r="I47">
        <v>0</v>
      </c>
      <c r="J47">
        <v>0.12</v>
      </c>
      <c r="K47" t="s">
        <v>185</v>
      </c>
      <c r="L47" t="s">
        <v>186</v>
      </c>
      <c r="M47" s="157">
        <v>44322</v>
      </c>
    </row>
    <row r="48" spans="1:17" x14ac:dyDescent="0.25">
      <c r="A48">
        <v>45</v>
      </c>
      <c r="B48" t="s">
        <v>188</v>
      </c>
      <c r="C48">
        <v>20.9</v>
      </c>
      <c r="D48" t="s">
        <v>182</v>
      </c>
      <c r="E48" t="s">
        <v>183</v>
      </c>
      <c r="F48">
        <v>2</v>
      </c>
      <c r="G48" t="s">
        <v>184</v>
      </c>
      <c r="H48">
        <v>0</v>
      </c>
      <c r="I48">
        <v>0</v>
      </c>
      <c r="J48">
        <v>0.12</v>
      </c>
      <c r="K48" t="s">
        <v>185</v>
      </c>
      <c r="L48" t="s">
        <v>186</v>
      </c>
      <c r="M48" s="157">
        <v>44322</v>
      </c>
    </row>
    <row r="49" spans="1:13" x14ac:dyDescent="0.25">
      <c r="A49">
        <v>42</v>
      </c>
      <c r="B49" t="s">
        <v>188</v>
      </c>
      <c r="C49">
        <v>21.1</v>
      </c>
      <c r="D49" t="s">
        <v>182</v>
      </c>
      <c r="E49" t="s">
        <v>183</v>
      </c>
      <c r="F49">
        <v>2</v>
      </c>
      <c r="G49" t="s">
        <v>184</v>
      </c>
      <c r="H49">
        <v>0</v>
      </c>
      <c r="I49">
        <v>0</v>
      </c>
      <c r="J49">
        <v>0.15</v>
      </c>
      <c r="K49" t="s">
        <v>185</v>
      </c>
      <c r="L49" t="s">
        <v>186</v>
      </c>
      <c r="M49" s="157">
        <v>44322</v>
      </c>
    </row>
    <row r="50" spans="1:13" x14ac:dyDescent="0.25">
      <c r="A50">
        <v>44</v>
      </c>
      <c r="B50" t="s">
        <v>188</v>
      </c>
      <c r="C50">
        <v>21.5</v>
      </c>
      <c r="D50" t="s">
        <v>182</v>
      </c>
      <c r="E50" t="s">
        <v>183</v>
      </c>
      <c r="F50">
        <v>2</v>
      </c>
      <c r="G50" t="s">
        <v>184</v>
      </c>
      <c r="H50">
        <v>0</v>
      </c>
      <c r="I50">
        <v>0</v>
      </c>
      <c r="J50">
        <v>0.15</v>
      </c>
      <c r="K50" t="s">
        <v>185</v>
      </c>
      <c r="L50" t="s">
        <v>186</v>
      </c>
      <c r="M50" s="157">
        <v>44322</v>
      </c>
    </row>
    <row r="51" spans="1:13" x14ac:dyDescent="0.25">
      <c r="A51">
        <v>52</v>
      </c>
      <c r="B51" t="s">
        <v>188</v>
      </c>
      <c r="C51">
        <v>21.5</v>
      </c>
      <c r="D51" t="s">
        <v>182</v>
      </c>
      <c r="E51" t="s">
        <v>183</v>
      </c>
      <c r="F51">
        <v>2</v>
      </c>
      <c r="G51" t="s">
        <v>184</v>
      </c>
      <c r="H51">
        <v>0</v>
      </c>
      <c r="I51">
        <v>0</v>
      </c>
      <c r="J51">
        <v>0.15</v>
      </c>
      <c r="K51" t="s">
        <v>185</v>
      </c>
      <c r="L51" t="s">
        <v>186</v>
      </c>
      <c r="M51" s="157">
        <v>44322</v>
      </c>
    </row>
    <row r="52" spans="1:13" x14ac:dyDescent="0.25">
      <c r="A52">
        <v>224</v>
      </c>
      <c r="B52" t="s">
        <v>188</v>
      </c>
      <c r="C52">
        <v>21.5</v>
      </c>
      <c r="D52" t="s">
        <v>182</v>
      </c>
      <c r="E52" t="s">
        <v>183</v>
      </c>
      <c r="F52">
        <v>2</v>
      </c>
      <c r="G52" t="s">
        <v>184</v>
      </c>
      <c r="H52">
        <v>0</v>
      </c>
      <c r="I52">
        <v>0</v>
      </c>
      <c r="J52">
        <v>0.15</v>
      </c>
      <c r="K52" t="s">
        <v>185</v>
      </c>
      <c r="L52" t="s">
        <v>186</v>
      </c>
      <c r="M52" s="157">
        <v>44322</v>
      </c>
    </row>
    <row r="53" spans="1:13" x14ac:dyDescent="0.25">
      <c r="A53">
        <v>75</v>
      </c>
      <c r="B53" t="s">
        <v>181</v>
      </c>
      <c r="C53">
        <v>21.6</v>
      </c>
      <c r="D53" t="s">
        <v>182</v>
      </c>
      <c r="E53" t="s">
        <v>183</v>
      </c>
      <c r="F53">
        <v>2</v>
      </c>
      <c r="G53" t="s">
        <v>184</v>
      </c>
      <c r="H53">
        <v>0</v>
      </c>
      <c r="I53">
        <v>0</v>
      </c>
      <c r="J53">
        <v>0.2</v>
      </c>
      <c r="K53" t="s">
        <v>185</v>
      </c>
      <c r="L53" t="s">
        <v>186</v>
      </c>
      <c r="M53" s="157">
        <v>44322</v>
      </c>
    </row>
    <row r="54" spans="1:13" x14ac:dyDescent="0.25">
      <c r="A54">
        <v>46</v>
      </c>
      <c r="B54" t="s">
        <v>188</v>
      </c>
      <c r="C54">
        <v>21.7</v>
      </c>
      <c r="D54" t="s">
        <v>182</v>
      </c>
      <c r="E54" t="s">
        <v>183</v>
      </c>
      <c r="F54">
        <v>2</v>
      </c>
      <c r="G54" t="s">
        <v>184</v>
      </c>
      <c r="H54">
        <v>0</v>
      </c>
      <c r="I54">
        <v>0</v>
      </c>
      <c r="J54">
        <v>0.15</v>
      </c>
      <c r="K54" t="s">
        <v>185</v>
      </c>
      <c r="L54" t="s">
        <v>186</v>
      </c>
      <c r="M54" s="157">
        <v>44322</v>
      </c>
    </row>
    <row r="55" spans="1:13" x14ac:dyDescent="0.25">
      <c r="A55">
        <v>154</v>
      </c>
      <c r="B55" t="s">
        <v>188</v>
      </c>
      <c r="C55">
        <v>21.7</v>
      </c>
      <c r="D55" t="s">
        <v>182</v>
      </c>
      <c r="E55" t="s">
        <v>183</v>
      </c>
      <c r="F55">
        <v>2</v>
      </c>
      <c r="G55" t="s">
        <v>184</v>
      </c>
      <c r="H55">
        <v>0</v>
      </c>
      <c r="I55">
        <v>0</v>
      </c>
      <c r="J55">
        <v>0.15</v>
      </c>
      <c r="K55" t="s">
        <v>185</v>
      </c>
      <c r="L55" t="s">
        <v>186</v>
      </c>
      <c r="M55" s="157">
        <v>44322</v>
      </c>
    </row>
    <row r="56" spans="1:13" x14ac:dyDescent="0.25">
      <c r="A56">
        <v>246</v>
      </c>
      <c r="B56" t="s">
        <v>188</v>
      </c>
      <c r="C56">
        <v>21.8</v>
      </c>
      <c r="D56" t="s">
        <v>182</v>
      </c>
      <c r="E56" t="s">
        <v>183</v>
      </c>
      <c r="F56">
        <v>2</v>
      </c>
      <c r="G56" t="s">
        <v>184</v>
      </c>
      <c r="H56">
        <v>0</v>
      </c>
      <c r="I56">
        <v>0</v>
      </c>
      <c r="J56">
        <v>0.15</v>
      </c>
      <c r="K56" t="s">
        <v>185</v>
      </c>
      <c r="L56" t="s">
        <v>186</v>
      </c>
      <c r="M56" s="157">
        <v>44322</v>
      </c>
    </row>
    <row r="57" spans="1:13" x14ac:dyDescent="0.25">
      <c r="A57">
        <v>241</v>
      </c>
      <c r="B57" t="s">
        <v>188</v>
      </c>
      <c r="C57">
        <v>22</v>
      </c>
      <c r="D57" t="s">
        <v>182</v>
      </c>
      <c r="E57" t="s">
        <v>183</v>
      </c>
      <c r="F57">
        <v>2</v>
      </c>
      <c r="G57" t="s">
        <v>184</v>
      </c>
      <c r="H57">
        <v>0</v>
      </c>
      <c r="I57">
        <v>0</v>
      </c>
      <c r="J57">
        <v>0.15</v>
      </c>
      <c r="K57" t="s">
        <v>185</v>
      </c>
      <c r="L57" t="s">
        <v>186</v>
      </c>
      <c r="M57" s="157">
        <v>44322</v>
      </c>
    </row>
    <row r="58" spans="1:13" x14ac:dyDescent="0.25">
      <c r="A58">
        <v>232</v>
      </c>
      <c r="B58" t="s">
        <v>181</v>
      </c>
      <c r="C58">
        <v>22.4</v>
      </c>
      <c r="D58" t="s">
        <v>182</v>
      </c>
      <c r="E58" t="s">
        <v>183</v>
      </c>
      <c r="F58">
        <v>2</v>
      </c>
      <c r="G58" t="s">
        <v>184</v>
      </c>
      <c r="H58">
        <v>0</v>
      </c>
      <c r="I58">
        <v>0</v>
      </c>
      <c r="J58">
        <v>0.2</v>
      </c>
      <c r="K58" t="s">
        <v>185</v>
      </c>
      <c r="L58" t="s">
        <v>186</v>
      </c>
      <c r="M58" s="157">
        <v>44322</v>
      </c>
    </row>
    <row r="59" spans="1:13" x14ac:dyDescent="0.25">
      <c r="A59">
        <v>66</v>
      </c>
      <c r="B59" t="s">
        <v>188</v>
      </c>
      <c r="C59">
        <v>22.7</v>
      </c>
      <c r="D59" t="s">
        <v>182</v>
      </c>
      <c r="E59" t="s">
        <v>183</v>
      </c>
      <c r="F59">
        <v>2</v>
      </c>
      <c r="G59" t="s">
        <v>184</v>
      </c>
      <c r="H59">
        <v>0</v>
      </c>
      <c r="I59">
        <v>0</v>
      </c>
      <c r="J59">
        <v>0.15</v>
      </c>
      <c r="K59" t="s">
        <v>185</v>
      </c>
      <c r="L59" t="s">
        <v>186</v>
      </c>
      <c r="M59" s="157">
        <v>44322</v>
      </c>
    </row>
    <row r="60" spans="1:13" x14ac:dyDescent="0.25">
      <c r="A60">
        <v>190</v>
      </c>
      <c r="B60" t="s">
        <v>188</v>
      </c>
      <c r="C60">
        <v>22.7</v>
      </c>
      <c r="D60" t="s">
        <v>182</v>
      </c>
      <c r="E60" t="s">
        <v>183</v>
      </c>
      <c r="F60">
        <v>2</v>
      </c>
      <c r="G60" t="s">
        <v>184</v>
      </c>
      <c r="H60">
        <v>0</v>
      </c>
      <c r="I60">
        <v>0</v>
      </c>
      <c r="J60">
        <v>0.15</v>
      </c>
      <c r="K60" t="s">
        <v>185</v>
      </c>
      <c r="L60" t="s">
        <v>186</v>
      </c>
      <c r="M60" s="157">
        <v>44322</v>
      </c>
    </row>
    <row r="61" spans="1:13" x14ac:dyDescent="0.25">
      <c r="A61">
        <v>11</v>
      </c>
      <c r="B61" t="s">
        <v>188</v>
      </c>
      <c r="C61">
        <v>22.8</v>
      </c>
      <c r="D61" t="s">
        <v>182</v>
      </c>
      <c r="E61" t="s">
        <v>183</v>
      </c>
      <c r="F61">
        <v>2</v>
      </c>
      <c r="G61" t="s">
        <v>184</v>
      </c>
      <c r="H61">
        <v>0</v>
      </c>
      <c r="I61">
        <v>0</v>
      </c>
      <c r="J61">
        <v>0.15</v>
      </c>
      <c r="K61" t="s">
        <v>185</v>
      </c>
      <c r="L61" t="s">
        <v>186</v>
      </c>
      <c r="M61" s="157">
        <v>44322</v>
      </c>
    </row>
    <row r="62" spans="1:13" x14ac:dyDescent="0.25">
      <c r="A62">
        <v>106</v>
      </c>
      <c r="B62" t="s">
        <v>181</v>
      </c>
      <c r="C62">
        <v>22.9</v>
      </c>
      <c r="D62" t="s">
        <v>182</v>
      </c>
      <c r="E62" t="s">
        <v>183</v>
      </c>
      <c r="F62">
        <v>2</v>
      </c>
      <c r="G62" t="s">
        <v>184</v>
      </c>
      <c r="H62">
        <v>0</v>
      </c>
      <c r="I62">
        <v>0</v>
      </c>
      <c r="J62">
        <v>0.2</v>
      </c>
      <c r="K62" t="s">
        <v>185</v>
      </c>
      <c r="L62" t="s">
        <v>186</v>
      </c>
      <c r="M62" s="157">
        <v>44322</v>
      </c>
    </row>
    <row r="63" spans="1:13" x14ac:dyDescent="0.25">
      <c r="A63">
        <v>201</v>
      </c>
      <c r="B63" t="s">
        <v>188</v>
      </c>
      <c r="C63">
        <v>22.9</v>
      </c>
      <c r="D63" t="s">
        <v>182</v>
      </c>
      <c r="E63" t="s">
        <v>183</v>
      </c>
      <c r="F63">
        <v>2</v>
      </c>
      <c r="G63" t="s">
        <v>184</v>
      </c>
      <c r="H63">
        <v>0</v>
      </c>
      <c r="I63">
        <v>0</v>
      </c>
      <c r="J63">
        <v>0.15</v>
      </c>
      <c r="K63" t="s">
        <v>185</v>
      </c>
      <c r="L63" t="s">
        <v>186</v>
      </c>
      <c r="M63" s="157">
        <v>44322</v>
      </c>
    </row>
    <row r="64" spans="1:13" x14ac:dyDescent="0.25">
      <c r="A64">
        <v>35</v>
      </c>
      <c r="B64" t="s">
        <v>187</v>
      </c>
      <c r="C64">
        <v>23</v>
      </c>
      <c r="D64" t="s">
        <v>182</v>
      </c>
      <c r="E64" t="s">
        <v>183</v>
      </c>
      <c r="F64">
        <v>2</v>
      </c>
      <c r="G64" t="s">
        <v>184</v>
      </c>
      <c r="H64">
        <v>0</v>
      </c>
      <c r="I64">
        <v>0</v>
      </c>
      <c r="J64">
        <v>0.25</v>
      </c>
      <c r="K64" t="s">
        <v>185</v>
      </c>
      <c r="L64" t="s">
        <v>186</v>
      </c>
      <c r="M64" s="157">
        <v>44322</v>
      </c>
    </row>
    <row r="65" spans="1:13" x14ac:dyDescent="0.25">
      <c r="A65">
        <v>87</v>
      </c>
      <c r="B65" t="s">
        <v>188</v>
      </c>
      <c r="C65">
        <v>23</v>
      </c>
      <c r="D65" t="s">
        <v>182</v>
      </c>
      <c r="E65" t="s">
        <v>183</v>
      </c>
      <c r="F65">
        <v>2</v>
      </c>
      <c r="G65" t="s">
        <v>184</v>
      </c>
      <c r="H65">
        <v>0</v>
      </c>
      <c r="I65">
        <v>0</v>
      </c>
      <c r="J65">
        <v>0.2</v>
      </c>
      <c r="K65" t="s">
        <v>185</v>
      </c>
      <c r="L65" t="s">
        <v>186</v>
      </c>
      <c r="M65" s="157">
        <v>44322</v>
      </c>
    </row>
    <row r="66" spans="1:13" x14ac:dyDescent="0.25">
      <c r="A66">
        <v>162</v>
      </c>
      <c r="B66" t="s">
        <v>188</v>
      </c>
      <c r="C66">
        <v>23.3</v>
      </c>
      <c r="D66" t="s">
        <v>182</v>
      </c>
      <c r="E66" t="s">
        <v>183</v>
      </c>
      <c r="F66">
        <v>2</v>
      </c>
      <c r="G66" t="s">
        <v>184</v>
      </c>
      <c r="H66">
        <v>0</v>
      </c>
      <c r="I66">
        <v>0</v>
      </c>
      <c r="J66">
        <v>0.2</v>
      </c>
      <c r="K66" t="s">
        <v>185</v>
      </c>
      <c r="L66" t="s">
        <v>186</v>
      </c>
      <c r="M66" s="157">
        <v>44322</v>
      </c>
    </row>
    <row r="67" spans="1:13" x14ac:dyDescent="0.25">
      <c r="A67">
        <v>27</v>
      </c>
      <c r="B67" t="s">
        <v>188</v>
      </c>
      <c r="C67">
        <v>23.5</v>
      </c>
      <c r="D67" t="s">
        <v>182</v>
      </c>
      <c r="E67" t="s">
        <v>183</v>
      </c>
      <c r="F67">
        <v>2</v>
      </c>
      <c r="G67" t="s">
        <v>184</v>
      </c>
      <c r="H67">
        <v>0</v>
      </c>
      <c r="I67">
        <v>0</v>
      </c>
      <c r="J67">
        <v>0.2</v>
      </c>
      <c r="K67" t="s">
        <v>185</v>
      </c>
      <c r="L67" t="s">
        <v>186</v>
      </c>
      <c r="M67" s="157">
        <v>44322</v>
      </c>
    </row>
    <row r="68" spans="1:13" x14ac:dyDescent="0.25">
      <c r="A68">
        <v>104</v>
      </c>
      <c r="B68" t="s">
        <v>188</v>
      </c>
      <c r="C68">
        <v>23.7</v>
      </c>
      <c r="D68" t="s">
        <v>182</v>
      </c>
      <c r="E68" t="s">
        <v>183</v>
      </c>
      <c r="F68">
        <v>2</v>
      </c>
      <c r="G68" t="s">
        <v>184</v>
      </c>
      <c r="H68">
        <v>0</v>
      </c>
      <c r="I68">
        <v>0</v>
      </c>
      <c r="J68">
        <v>0.2</v>
      </c>
      <c r="K68" t="s">
        <v>185</v>
      </c>
      <c r="L68" t="s">
        <v>186</v>
      </c>
      <c r="M68" s="157">
        <v>44322</v>
      </c>
    </row>
    <row r="69" spans="1:13" x14ac:dyDescent="0.25">
      <c r="A69">
        <v>70</v>
      </c>
      <c r="B69" t="s">
        <v>181</v>
      </c>
      <c r="C69">
        <v>24</v>
      </c>
      <c r="D69" t="s">
        <v>182</v>
      </c>
      <c r="E69" t="s">
        <v>183</v>
      </c>
      <c r="F69">
        <v>2</v>
      </c>
      <c r="G69" t="s">
        <v>184</v>
      </c>
      <c r="H69">
        <v>0</v>
      </c>
      <c r="I69">
        <v>0</v>
      </c>
      <c r="J69">
        <v>0.25</v>
      </c>
      <c r="K69" t="s">
        <v>185</v>
      </c>
      <c r="L69" t="s">
        <v>186</v>
      </c>
      <c r="M69" s="157">
        <v>44322</v>
      </c>
    </row>
    <row r="70" spans="1:13" x14ac:dyDescent="0.25">
      <c r="A70">
        <v>138</v>
      </c>
      <c r="B70" t="s">
        <v>188</v>
      </c>
      <c r="C70">
        <v>24</v>
      </c>
      <c r="D70" t="s">
        <v>182</v>
      </c>
      <c r="E70" t="s">
        <v>183</v>
      </c>
      <c r="F70">
        <v>2</v>
      </c>
      <c r="G70" t="s">
        <v>184</v>
      </c>
      <c r="H70">
        <v>0</v>
      </c>
      <c r="I70">
        <v>0</v>
      </c>
      <c r="J70">
        <v>0.2</v>
      </c>
      <c r="K70" t="s">
        <v>185</v>
      </c>
      <c r="L70" t="s">
        <v>186</v>
      </c>
      <c r="M70" s="157">
        <v>44322</v>
      </c>
    </row>
    <row r="71" spans="1:13" x14ac:dyDescent="0.25">
      <c r="A71">
        <v>242</v>
      </c>
      <c r="B71" t="s">
        <v>188</v>
      </c>
      <c r="C71">
        <v>24</v>
      </c>
      <c r="D71" t="s">
        <v>182</v>
      </c>
      <c r="E71" t="s">
        <v>183</v>
      </c>
      <c r="F71">
        <v>2</v>
      </c>
      <c r="G71" t="s">
        <v>184</v>
      </c>
      <c r="H71">
        <v>0</v>
      </c>
      <c r="I71">
        <v>0</v>
      </c>
      <c r="J71">
        <v>0.2</v>
      </c>
      <c r="K71" t="s">
        <v>185</v>
      </c>
      <c r="L71" t="s">
        <v>186</v>
      </c>
      <c r="M71" s="157">
        <v>44322</v>
      </c>
    </row>
    <row r="72" spans="1:13" x14ac:dyDescent="0.25">
      <c r="A72">
        <v>5</v>
      </c>
      <c r="B72" t="s">
        <v>188</v>
      </c>
      <c r="C72">
        <v>24.1</v>
      </c>
      <c r="D72" t="s">
        <v>182</v>
      </c>
      <c r="E72" t="s">
        <v>183</v>
      </c>
      <c r="F72">
        <v>2</v>
      </c>
      <c r="G72" t="s">
        <v>184</v>
      </c>
      <c r="H72">
        <v>0</v>
      </c>
      <c r="I72">
        <v>0</v>
      </c>
      <c r="J72">
        <v>0.2</v>
      </c>
      <c r="K72" t="s">
        <v>185</v>
      </c>
      <c r="L72" t="s">
        <v>186</v>
      </c>
      <c r="M72" s="157">
        <v>44322</v>
      </c>
    </row>
    <row r="73" spans="1:13" x14ac:dyDescent="0.25">
      <c r="A73">
        <v>128</v>
      </c>
      <c r="B73" t="s">
        <v>188</v>
      </c>
      <c r="C73">
        <v>24.4</v>
      </c>
      <c r="D73" t="s">
        <v>182</v>
      </c>
      <c r="E73" t="s">
        <v>183</v>
      </c>
      <c r="F73">
        <v>2</v>
      </c>
      <c r="G73" t="s">
        <v>184</v>
      </c>
      <c r="H73">
        <v>0</v>
      </c>
      <c r="I73">
        <v>0</v>
      </c>
      <c r="J73">
        <v>0.2</v>
      </c>
      <c r="K73" t="s">
        <v>185</v>
      </c>
      <c r="L73" t="s">
        <v>186</v>
      </c>
      <c r="M73" s="157">
        <v>44322</v>
      </c>
    </row>
    <row r="74" spans="1:13" x14ac:dyDescent="0.25">
      <c r="A74">
        <v>76</v>
      </c>
      <c r="B74" t="s">
        <v>188</v>
      </c>
      <c r="C74">
        <v>24.6</v>
      </c>
      <c r="D74" t="s">
        <v>182</v>
      </c>
      <c r="E74" t="s">
        <v>183</v>
      </c>
      <c r="F74">
        <v>2</v>
      </c>
      <c r="G74" t="s">
        <v>184</v>
      </c>
      <c r="H74">
        <v>0</v>
      </c>
      <c r="I74">
        <v>0</v>
      </c>
      <c r="J74">
        <v>0.2</v>
      </c>
      <c r="K74" t="s">
        <v>185</v>
      </c>
      <c r="L74" t="s">
        <v>186</v>
      </c>
      <c r="M74" s="157">
        <v>44322</v>
      </c>
    </row>
    <row r="75" spans="1:13" x14ac:dyDescent="0.25">
      <c r="A75">
        <v>226</v>
      </c>
      <c r="B75" t="s">
        <v>188</v>
      </c>
      <c r="C75">
        <v>24.6</v>
      </c>
      <c r="D75" t="s">
        <v>182</v>
      </c>
      <c r="E75" t="s">
        <v>183</v>
      </c>
      <c r="F75">
        <v>2</v>
      </c>
      <c r="G75" t="s">
        <v>184</v>
      </c>
      <c r="H75">
        <v>0</v>
      </c>
      <c r="I75">
        <v>0</v>
      </c>
      <c r="J75">
        <v>0.2</v>
      </c>
      <c r="K75" t="s">
        <v>185</v>
      </c>
      <c r="L75" t="s">
        <v>186</v>
      </c>
      <c r="M75" s="157">
        <v>44322</v>
      </c>
    </row>
    <row r="76" spans="1:13" x14ac:dyDescent="0.25">
      <c r="A76">
        <v>21</v>
      </c>
      <c r="B76" t="s">
        <v>181</v>
      </c>
      <c r="C76">
        <v>24.9</v>
      </c>
      <c r="D76" t="s">
        <v>182</v>
      </c>
      <c r="E76" t="s">
        <v>183</v>
      </c>
      <c r="F76">
        <v>2</v>
      </c>
      <c r="G76" t="s">
        <v>184</v>
      </c>
      <c r="H76">
        <v>0</v>
      </c>
      <c r="I76">
        <v>0</v>
      </c>
      <c r="J76">
        <v>0.25</v>
      </c>
      <c r="K76" t="s">
        <v>185</v>
      </c>
      <c r="L76" t="s">
        <v>186</v>
      </c>
      <c r="M76" s="157">
        <v>44322</v>
      </c>
    </row>
    <row r="77" spans="1:13" x14ac:dyDescent="0.25">
      <c r="A77">
        <v>107</v>
      </c>
      <c r="B77" t="s">
        <v>181</v>
      </c>
      <c r="C77">
        <v>25.1</v>
      </c>
      <c r="D77" t="s">
        <v>182</v>
      </c>
      <c r="E77" t="s">
        <v>183</v>
      </c>
      <c r="F77">
        <v>2</v>
      </c>
      <c r="G77" t="s">
        <v>184</v>
      </c>
      <c r="H77">
        <v>0</v>
      </c>
      <c r="I77">
        <v>0</v>
      </c>
      <c r="J77">
        <v>0.3</v>
      </c>
      <c r="K77" t="s">
        <v>185</v>
      </c>
      <c r="L77" t="s">
        <v>186</v>
      </c>
      <c r="M77" s="157">
        <v>44322</v>
      </c>
    </row>
    <row r="78" spans="1:13" x14ac:dyDescent="0.25">
      <c r="A78">
        <v>126</v>
      </c>
      <c r="B78" t="s">
        <v>181</v>
      </c>
      <c r="C78">
        <v>25.1</v>
      </c>
      <c r="D78" t="s">
        <v>182</v>
      </c>
      <c r="E78" t="s">
        <v>183</v>
      </c>
      <c r="F78">
        <v>2</v>
      </c>
      <c r="G78" t="s">
        <v>184</v>
      </c>
      <c r="H78">
        <v>0</v>
      </c>
      <c r="I78">
        <v>0</v>
      </c>
      <c r="J78">
        <v>0.3</v>
      </c>
      <c r="K78" t="s">
        <v>185</v>
      </c>
      <c r="L78" t="s">
        <v>186</v>
      </c>
      <c r="M78" s="157">
        <v>44322</v>
      </c>
    </row>
    <row r="79" spans="1:13" x14ac:dyDescent="0.25">
      <c r="A79">
        <v>239</v>
      </c>
      <c r="B79" t="s">
        <v>188</v>
      </c>
      <c r="C79">
        <v>25.1</v>
      </c>
      <c r="D79" t="s">
        <v>182</v>
      </c>
      <c r="E79" t="s">
        <v>183</v>
      </c>
      <c r="F79">
        <v>2</v>
      </c>
      <c r="G79" t="s">
        <v>184</v>
      </c>
      <c r="H79">
        <v>0</v>
      </c>
      <c r="I79">
        <v>0</v>
      </c>
      <c r="J79">
        <v>0.25</v>
      </c>
      <c r="K79" t="s">
        <v>185</v>
      </c>
      <c r="L79" t="s">
        <v>186</v>
      </c>
      <c r="M79" s="157">
        <v>44322</v>
      </c>
    </row>
    <row r="80" spans="1:13" x14ac:dyDescent="0.25">
      <c r="A80">
        <v>109</v>
      </c>
      <c r="B80" t="s">
        <v>188</v>
      </c>
      <c r="C80">
        <v>25.2</v>
      </c>
      <c r="D80" t="s">
        <v>182</v>
      </c>
      <c r="E80" t="s">
        <v>183</v>
      </c>
      <c r="F80">
        <v>2</v>
      </c>
      <c r="G80" t="s">
        <v>184</v>
      </c>
      <c r="H80">
        <v>0</v>
      </c>
      <c r="I80">
        <v>0</v>
      </c>
      <c r="J80">
        <v>0.25</v>
      </c>
      <c r="K80" t="s">
        <v>185</v>
      </c>
      <c r="L80" t="s">
        <v>186</v>
      </c>
      <c r="M80" s="157">
        <v>44322</v>
      </c>
    </row>
    <row r="81" spans="1:13" x14ac:dyDescent="0.25">
      <c r="A81">
        <v>120</v>
      </c>
      <c r="B81" t="s">
        <v>181</v>
      </c>
      <c r="C81">
        <v>25.2</v>
      </c>
      <c r="D81" t="s">
        <v>182</v>
      </c>
      <c r="E81" t="s">
        <v>183</v>
      </c>
      <c r="F81">
        <v>2</v>
      </c>
      <c r="G81" t="s">
        <v>184</v>
      </c>
      <c r="H81">
        <v>0</v>
      </c>
      <c r="I81">
        <v>0</v>
      </c>
      <c r="J81">
        <v>0.3</v>
      </c>
      <c r="K81" t="s">
        <v>185</v>
      </c>
      <c r="L81" t="s">
        <v>186</v>
      </c>
      <c r="M81" s="157">
        <v>44322</v>
      </c>
    </row>
    <row r="82" spans="1:13" x14ac:dyDescent="0.25">
      <c r="A82">
        <v>8</v>
      </c>
      <c r="B82" t="s">
        <v>188</v>
      </c>
      <c r="C82">
        <v>25.3</v>
      </c>
      <c r="D82" t="s">
        <v>182</v>
      </c>
      <c r="E82" t="s">
        <v>183</v>
      </c>
      <c r="F82">
        <v>2</v>
      </c>
      <c r="G82" t="s">
        <v>184</v>
      </c>
      <c r="H82">
        <v>0</v>
      </c>
      <c r="I82">
        <v>0</v>
      </c>
      <c r="J82">
        <v>0.25</v>
      </c>
      <c r="K82" t="s">
        <v>185</v>
      </c>
      <c r="L82" t="s">
        <v>186</v>
      </c>
      <c r="M82" s="157">
        <v>44322</v>
      </c>
    </row>
    <row r="83" spans="1:13" x14ac:dyDescent="0.25">
      <c r="A83">
        <v>181</v>
      </c>
      <c r="B83" t="s">
        <v>188</v>
      </c>
      <c r="C83">
        <v>25.3</v>
      </c>
      <c r="D83" t="s">
        <v>182</v>
      </c>
      <c r="E83" t="s">
        <v>183</v>
      </c>
      <c r="F83">
        <v>2</v>
      </c>
      <c r="G83" t="s">
        <v>184</v>
      </c>
      <c r="H83">
        <v>0</v>
      </c>
      <c r="I83">
        <v>0</v>
      </c>
      <c r="J83">
        <v>0.25</v>
      </c>
      <c r="K83" t="s">
        <v>185</v>
      </c>
      <c r="L83" t="s">
        <v>186</v>
      </c>
      <c r="M83" s="157">
        <v>44322</v>
      </c>
    </row>
    <row r="84" spans="1:13" x14ac:dyDescent="0.25">
      <c r="A84">
        <v>61</v>
      </c>
      <c r="B84" t="s">
        <v>188</v>
      </c>
      <c r="C84">
        <v>25.6</v>
      </c>
      <c r="D84" t="s">
        <v>182</v>
      </c>
      <c r="E84" t="s">
        <v>183</v>
      </c>
      <c r="F84">
        <v>2</v>
      </c>
      <c r="G84" t="s">
        <v>184</v>
      </c>
      <c r="H84">
        <v>0</v>
      </c>
      <c r="I84">
        <v>0</v>
      </c>
      <c r="J84">
        <v>0.25</v>
      </c>
      <c r="K84" t="s">
        <v>185</v>
      </c>
      <c r="L84" t="s">
        <v>186</v>
      </c>
      <c r="M84" s="157">
        <v>44322</v>
      </c>
    </row>
    <row r="85" spans="1:13" x14ac:dyDescent="0.25">
      <c r="A85">
        <v>193</v>
      </c>
      <c r="B85" t="s">
        <v>188</v>
      </c>
      <c r="C85">
        <v>25.8</v>
      </c>
      <c r="D85" t="s">
        <v>182</v>
      </c>
      <c r="E85" t="s">
        <v>183</v>
      </c>
      <c r="F85">
        <v>2</v>
      </c>
      <c r="G85" t="s">
        <v>184</v>
      </c>
      <c r="H85">
        <v>0</v>
      </c>
      <c r="I85">
        <v>0</v>
      </c>
      <c r="J85">
        <v>0.25</v>
      </c>
      <c r="K85" t="s">
        <v>185</v>
      </c>
      <c r="L85" t="s">
        <v>186</v>
      </c>
      <c r="M85" s="157">
        <v>44322</v>
      </c>
    </row>
    <row r="86" spans="1:13" x14ac:dyDescent="0.25">
      <c r="A86">
        <v>169</v>
      </c>
      <c r="B86" t="s">
        <v>188</v>
      </c>
      <c r="C86">
        <v>26.1</v>
      </c>
      <c r="D86" t="s">
        <v>182</v>
      </c>
      <c r="E86" t="s">
        <v>183</v>
      </c>
      <c r="F86">
        <v>2</v>
      </c>
      <c r="G86" t="s">
        <v>184</v>
      </c>
      <c r="H86">
        <v>0</v>
      </c>
      <c r="I86">
        <v>0</v>
      </c>
      <c r="J86">
        <v>0.25</v>
      </c>
      <c r="K86" t="s">
        <v>185</v>
      </c>
      <c r="L86" t="s">
        <v>186</v>
      </c>
      <c r="M86" s="157">
        <v>44322</v>
      </c>
    </row>
    <row r="87" spans="1:13" x14ac:dyDescent="0.25">
      <c r="A87">
        <v>236</v>
      </c>
      <c r="B87" t="s">
        <v>181</v>
      </c>
      <c r="C87">
        <v>26.1</v>
      </c>
      <c r="D87" t="s">
        <v>182</v>
      </c>
      <c r="E87" t="s">
        <v>183</v>
      </c>
      <c r="F87">
        <v>2</v>
      </c>
      <c r="G87" t="s">
        <v>184</v>
      </c>
      <c r="H87">
        <v>0</v>
      </c>
      <c r="I87">
        <v>0</v>
      </c>
      <c r="J87">
        <v>0.3</v>
      </c>
      <c r="K87" t="s">
        <v>185</v>
      </c>
      <c r="L87" t="s">
        <v>186</v>
      </c>
      <c r="M87" s="157">
        <v>44322</v>
      </c>
    </row>
    <row r="88" spans="1:13" x14ac:dyDescent="0.25">
      <c r="A88">
        <v>171</v>
      </c>
      <c r="B88" t="s">
        <v>188</v>
      </c>
      <c r="C88">
        <v>26.2</v>
      </c>
      <c r="D88" t="s">
        <v>182</v>
      </c>
      <c r="E88" t="s">
        <v>183</v>
      </c>
      <c r="F88">
        <v>2</v>
      </c>
      <c r="G88" t="s">
        <v>184</v>
      </c>
      <c r="H88">
        <v>0</v>
      </c>
      <c r="I88">
        <v>0</v>
      </c>
      <c r="J88">
        <v>0.25</v>
      </c>
      <c r="K88" t="s">
        <v>185</v>
      </c>
      <c r="L88" t="s">
        <v>186</v>
      </c>
      <c r="M88" s="157">
        <v>44322</v>
      </c>
    </row>
    <row r="89" spans="1:13" x14ac:dyDescent="0.25">
      <c r="A89">
        <v>30</v>
      </c>
      <c r="B89" t="s">
        <v>188</v>
      </c>
      <c r="C89">
        <v>26.5</v>
      </c>
      <c r="D89" t="s">
        <v>182</v>
      </c>
      <c r="E89" t="s">
        <v>183</v>
      </c>
      <c r="F89">
        <v>2</v>
      </c>
      <c r="G89" t="s">
        <v>184</v>
      </c>
      <c r="H89">
        <v>0</v>
      </c>
      <c r="I89">
        <v>0</v>
      </c>
      <c r="J89">
        <v>0.25</v>
      </c>
      <c r="K89" t="s">
        <v>185</v>
      </c>
      <c r="L89" t="s">
        <v>186</v>
      </c>
      <c r="M89" s="157">
        <v>44322</v>
      </c>
    </row>
    <row r="90" spans="1:13" x14ac:dyDescent="0.25">
      <c r="A90">
        <v>196</v>
      </c>
      <c r="B90" t="s">
        <v>188</v>
      </c>
      <c r="C90">
        <v>26.9</v>
      </c>
      <c r="D90" t="s">
        <v>182</v>
      </c>
      <c r="E90" t="s">
        <v>183</v>
      </c>
      <c r="F90">
        <v>2</v>
      </c>
      <c r="G90" t="s">
        <v>184</v>
      </c>
      <c r="H90">
        <v>0</v>
      </c>
      <c r="I90">
        <v>0</v>
      </c>
      <c r="J90">
        <v>0.25</v>
      </c>
      <c r="K90" t="s">
        <v>185</v>
      </c>
      <c r="L90" t="s">
        <v>186</v>
      </c>
      <c r="M90" s="157">
        <v>44322</v>
      </c>
    </row>
    <row r="91" spans="1:13" x14ac:dyDescent="0.25">
      <c r="A91">
        <v>59</v>
      </c>
      <c r="B91" t="s">
        <v>188</v>
      </c>
      <c r="C91">
        <v>27.2</v>
      </c>
      <c r="D91" t="s">
        <v>182</v>
      </c>
      <c r="E91" t="s">
        <v>183</v>
      </c>
      <c r="F91">
        <v>2</v>
      </c>
      <c r="G91" t="s">
        <v>184</v>
      </c>
      <c r="H91">
        <v>0</v>
      </c>
      <c r="I91">
        <v>0</v>
      </c>
      <c r="J91">
        <v>0.3</v>
      </c>
      <c r="K91" t="s">
        <v>185</v>
      </c>
      <c r="L91" t="s">
        <v>186</v>
      </c>
      <c r="M91" s="157">
        <v>44322</v>
      </c>
    </row>
    <row r="92" spans="1:13" x14ac:dyDescent="0.25">
      <c r="A92">
        <v>240</v>
      </c>
      <c r="B92" t="s">
        <v>188</v>
      </c>
      <c r="C92">
        <v>27.2</v>
      </c>
      <c r="D92" t="s">
        <v>182</v>
      </c>
      <c r="E92" t="s">
        <v>183</v>
      </c>
      <c r="F92">
        <v>2</v>
      </c>
      <c r="G92" t="s">
        <v>184</v>
      </c>
      <c r="H92">
        <v>0</v>
      </c>
      <c r="I92">
        <v>0</v>
      </c>
      <c r="J92">
        <v>0.3</v>
      </c>
      <c r="K92" t="s">
        <v>185</v>
      </c>
      <c r="L92" t="s">
        <v>186</v>
      </c>
      <c r="M92" s="157">
        <v>44322</v>
      </c>
    </row>
    <row r="93" spans="1:13" x14ac:dyDescent="0.25">
      <c r="A93">
        <v>123</v>
      </c>
      <c r="B93" t="s">
        <v>188</v>
      </c>
      <c r="C93">
        <v>27.3</v>
      </c>
      <c r="D93" t="s">
        <v>182</v>
      </c>
      <c r="E93" t="s">
        <v>183</v>
      </c>
      <c r="F93">
        <v>2</v>
      </c>
      <c r="G93" t="s">
        <v>184</v>
      </c>
      <c r="H93">
        <v>0</v>
      </c>
      <c r="I93">
        <v>0</v>
      </c>
      <c r="J93">
        <v>0.3</v>
      </c>
      <c r="K93" t="s">
        <v>185</v>
      </c>
      <c r="L93" t="s">
        <v>186</v>
      </c>
      <c r="M93" s="157">
        <v>44322</v>
      </c>
    </row>
    <row r="94" spans="1:13" x14ac:dyDescent="0.25">
      <c r="A94">
        <v>57</v>
      </c>
      <c r="B94" t="s">
        <v>188</v>
      </c>
      <c r="C94">
        <v>27.5</v>
      </c>
      <c r="D94" t="s">
        <v>182</v>
      </c>
      <c r="E94" t="s">
        <v>183</v>
      </c>
      <c r="F94">
        <v>2</v>
      </c>
      <c r="G94" t="s">
        <v>184</v>
      </c>
      <c r="H94">
        <v>0</v>
      </c>
      <c r="I94">
        <v>0</v>
      </c>
      <c r="J94">
        <v>0.3</v>
      </c>
      <c r="K94" t="s">
        <v>185</v>
      </c>
      <c r="L94" t="s">
        <v>186</v>
      </c>
      <c r="M94" s="157">
        <v>44322</v>
      </c>
    </row>
    <row r="95" spans="1:13" x14ac:dyDescent="0.25">
      <c r="A95">
        <v>207</v>
      </c>
      <c r="B95" t="s">
        <v>188</v>
      </c>
      <c r="C95">
        <v>27.6</v>
      </c>
      <c r="D95" t="s">
        <v>182</v>
      </c>
      <c r="E95" t="s">
        <v>183</v>
      </c>
      <c r="F95">
        <v>2</v>
      </c>
      <c r="G95" t="s">
        <v>184</v>
      </c>
      <c r="H95">
        <v>0</v>
      </c>
      <c r="I95">
        <v>0</v>
      </c>
      <c r="J95">
        <v>0.3</v>
      </c>
      <c r="K95" t="s">
        <v>185</v>
      </c>
      <c r="L95" t="s">
        <v>186</v>
      </c>
      <c r="M95" s="157">
        <v>44322</v>
      </c>
    </row>
    <row r="96" spans="1:13" x14ac:dyDescent="0.25">
      <c r="A96">
        <v>229</v>
      </c>
      <c r="B96" t="s">
        <v>188</v>
      </c>
      <c r="C96">
        <v>27.6</v>
      </c>
      <c r="D96" t="s">
        <v>182</v>
      </c>
      <c r="E96" t="s">
        <v>183</v>
      </c>
      <c r="F96">
        <v>2</v>
      </c>
      <c r="G96" t="s">
        <v>184</v>
      </c>
      <c r="H96">
        <v>0</v>
      </c>
      <c r="I96">
        <v>0</v>
      </c>
      <c r="J96">
        <v>0.3</v>
      </c>
      <c r="K96" t="s">
        <v>185</v>
      </c>
      <c r="L96" t="s">
        <v>186</v>
      </c>
      <c r="M96" s="157">
        <v>44322</v>
      </c>
    </row>
    <row r="97" spans="1:13" x14ac:dyDescent="0.25">
      <c r="A97">
        <v>33</v>
      </c>
      <c r="B97" t="s">
        <v>181</v>
      </c>
      <c r="C97">
        <v>27.8</v>
      </c>
      <c r="D97" t="s">
        <v>182</v>
      </c>
      <c r="E97" t="s">
        <v>183</v>
      </c>
      <c r="F97">
        <v>2</v>
      </c>
      <c r="G97" t="s">
        <v>184</v>
      </c>
      <c r="H97">
        <v>0</v>
      </c>
      <c r="I97">
        <v>0</v>
      </c>
      <c r="J97">
        <v>0.35</v>
      </c>
      <c r="K97" t="s">
        <v>185</v>
      </c>
      <c r="L97" t="s">
        <v>186</v>
      </c>
      <c r="M97" s="157">
        <v>44322</v>
      </c>
    </row>
    <row r="98" spans="1:13" x14ac:dyDescent="0.25">
      <c r="A98">
        <v>114</v>
      </c>
      <c r="B98" t="s">
        <v>188</v>
      </c>
      <c r="C98">
        <v>27.9</v>
      </c>
      <c r="D98" t="s">
        <v>182</v>
      </c>
      <c r="E98" t="s">
        <v>183</v>
      </c>
      <c r="F98">
        <v>2</v>
      </c>
      <c r="G98" t="s">
        <v>184</v>
      </c>
      <c r="H98">
        <v>0</v>
      </c>
      <c r="I98">
        <v>0</v>
      </c>
      <c r="J98">
        <v>0.3</v>
      </c>
      <c r="K98" t="s">
        <v>185</v>
      </c>
      <c r="L98" t="s">
        <v>186</v>
      </c>
      <c r="M98" s="157">
        <v>44322</v>
      </c>
    </row>
    <row r="99" spans="1:13" x14ac:dyDescent="0.25">
      <c r="A99">
        <v>243</v>
      </c>
      <c r="B99" t="s">
        <v>188</v>
      </c>
      <c r="C99">
        <v>28</v>
      </c>
      <c r="D99" t="s">
        <v>182</v>
      </c>
      <c r="E99" t="s">
        <v>183</v>
      </c>
      <c r="F99">
        <v>2</v>
      </c>
      <c r="G99" t="s">
        <v>184</v>
      </c>
      <c r="H99">
        <v>0</v>
      </c>
      <c r="I99">
        <v>0</v>
      </c>
      <c r="J99">
        <v>0.3</v>
      </c>
      <c r="K99" t="s">
        <v>185</v>
      </c>
      <c r="L99" t="s">
        <v>186</v>
      </c>
      <c r="M99" s="157">
        <v>44322</v>
      </c>
    </row>
    <row r="100" spans="1:13" x14ac:dyDescent="0.25">
      <c r="A100">
        <v>244</v>
      </c>
      <c r="B100" t="s">
        <v>188</v>
      </c>
      <c r="C100">
        <v>28</v>
      </c>
      <c r="D100" t="s">
        <v>182</v>
      </c>
      <c r="E100" t="s">
        <v>183</v>
      </c>
      <c r="F100">
        <v>2</v>
      </c>
      <c r="G100" t="s">
        <v>184</v>
      </c>
      <c r="H100">
        <v>0</v>
      </c>
      <c r="I100">
        <v>0</v>
      </c>
      <c r="J100">
        <v>0.3</v>
      </c>
      <c r="K100" t="s">
        <v>185</v>
      </c>
      <c r="L100" t="s">
        <v>186</v>
      </c>
      <c r="M100" s="157">
        <v>44322</v>
      </c>
    </row>
    <row r="101" spans="1:13" x14ac:dyDescent="0.25">
      <c r="A101">
        <v>125</v>
      </c>
      <c r="B101" t="s">
        <v>188</v>
      </c>
      <c r="C101">
        <v>28.8</v>
      </c>
      <c r="D101" t="s">
        <v>182</v>
      </c>
      <c r="E101" t="s">
        <v>183</v>
      </c>
      <c r="F101">
        <v>2</v>
      </c>
      <c r="G101" t="s">
        <v>184</v>
      </c>
      <c r="H101">
        <v>0</v>
      </c>
      <c r="I101">
        <v>0</v>
      </c>
      <c r="J101">
        <v>0.3</v>
      </c>
      <c r="K101" t="s">
        <v>185</v>
      </c>
      <c r="L101" t="s">
        <v>186</v>
      </c>
      <c r="M101" s="157">
        <v>44322</v>
      </c>
    </row>
    <row r="102" spans="1:13" x14ac:dyDescent="0.25">
      <c r="A102">
        <v>213</v>
      </c>
      <c r="B102" t="s">
        <v>188</v>
      </c>
      <c r="C102">
        <v>28.8</v>
      </c>
      <c r="D102" t="s">
        <v>182</v>
      </c>
      <c r="E102" t="s">
        <v>183</v>
      </c>
      <c r="F102">
        <v>2</v>
      </c>
      <c r="G102" t="s">
        <v>184</v>
      </c>
      <c r="H102">
        <v>0</v>
      </c>
      <c r="I102">
        <v>0</v>
      </c>
      <c r="J102">
        <v>0.3</v>
      </c>
      <c r="K102" t="s">
        <v>185</v>
      </c>
      <c r="L102" t="s">
        <v>186</v>
      </c>
      <c r="M102" s="157">
        <v>44322</v>
      </c>
    </row>
    <row r="103" spans="1:13" x14ac:dyDescent="0.25">
      <c r="A103">
        <v>93</v>
      </c>
      <c r="B103" t="s">
        <v>181</v>
      </c>
      <c r="C103">
        <v>29</v>
      </c>
      <c r="D103" t="s">
        <v>182</v>
      </c>
      <c r="E103" t="s">
        <v>183</v>
      </c>
      <c r="F103">
        <v>2</v>
      </c>
      <c r="G103" t="s">
        <v>184</v>
      </c>
      <c r="H103">
        <v>0</v>
      </c>
      <c r="I103">
        <v>0</v>
      </c>
      <c r="J103">
        <v>0.4</v>
      </c>
      <c r="K103" t="s">
        <v>185</v>
      </c>
      <c r="L103" t="s">
        <v>186</v>
      </c>
      <c r="M103" s="157">
        <v>44322</v>
      </c>
    </row>
    <row r="104" spans="1:13" x14ac:dyDescent="0.25">
      <c r="A104">
        <v>203</v>
      </c>
      <c r="B104" t="s">
        <v>188</v>
      </c>
      <c r="C104">
        <v>29</v>
      </c>
      <c r="D104" t="s">
        <v>182</v>
      </c>
      <c r="E104" t="s">
        <v>183</v>
      </c>
      <c r="F104">
        <v>2</v>
      </c>
      <c r="G104" t="s">
        <v>184</v>
      </c>
      <c r="H104">
        <v>0</v>
      </c>
      <c r="I104">
        <v>0</v>
      </c>
      <c r="J104">
        <v>0.35</v>
      </c>
      <c r="K104" t="s">
        <v>185</v>
      </c>
      <c r="L104" t="s">
        <v>186</v>
      </c>
      <c r="M104" s="157">
        <v>44322</v>
      </c>
    </row>
    <row r="105" spans="1:13" x14ac:dyDescent="0.25">
      <c r="A105">
        <v>62</v>
      </c>
      <c r="B105" t="s">
        <v>188</v>
      </c>
      <c r="C105">
        <v>29.6</v>
      </c>
      <c r="D105" t="s">
        <v>182</v>
      </c>
      <c r="E105" t="s">
        <v>183</v>
      </c>
      <c r="F105">
        <v>2</v>
      </c>
      <c r="G105" t="s">
        <v>184</v>
      </c>
      <c r="H105">
        <v>0</v>
      </c>
      <c r="I105">
        <v>0</v>
      </c>
      <c r="J105">
        <v>0.35</v>
      </c>
      <c r="K105" t="s">
        <v>185</v>
      </c>
      <c r="L105" t="s">
        <v>186</v>
      </c>
      <c r="M105" s="157">
        <v>44322</v>
      </c>
    </row>
    <row r="106" spans="1:13" x14ac:dyDescent="0.25">
      <c r="A106">
        <v>131</v>
      </c>
      <c r="B106" t="s">
        <v>188</v>
      </c>
      <c r="C106">
        <v>29.6</v>
      </c>
      <c r="D106" t="s">
        <v>182</v>
      </c>
      <c r="E106" t="s">
        <v>183</v>
      </c>
      <c r="F106">
        <v>2</v>
      </c>
      <c r="G106" t="s">
        <v>184</v>
      </c>
      <c r="H106">
        <v>0</v>
      </c>
      <c r="I106">
        <v>0</v>
      </c>
      <c r="J106">
        <v>0.35</v>
      </c>
      <c r="K106" t="s">
        <v>185</v>
      </c>
      <c r="L106" t="s">
        <v>186</v>
      </c>
      <c r="M106" s="157">
        <v>44322</v>
      </c>
    </row>
    <row r="107" spans="1:13" x14ac:dyDescent="0.25">
      <c r="A107">
        <v>144</v>
      </c>
      <c r="B107" t="s">
        <v>188</v>
      </c>
      <c r="C107">
        <v>29.7</v>
      </c>
      <c r="D107" t="s">
        <v>182</v>
      </c>
      <c r="E107" t="s">
        <v>183</v>
      </c>
      <c r="F107">
        <v>2</v>
      </c>
      <c r="G107" t="s">
        <v>184</v>
      </c>
      <c r="H107">
        <v>0</v>
      </c>
      <c r="I107">
        <v>0</v>
      </c>
      <c r="J107">
        <v>0.35</v>
      </c>
      <c r="K107" t="s">
        <v>185</v>
      </c>
      <c r="L107" t="s">
        <v>186</v>
      </c>
      <c r="M107" s="157">
        <v>44322</v>
      </c>
    </row>
    <row r="108" spans="1:13" x14ac:dyDescent="0.25">
      <c r="A108">
        <v>165</v>
      </c>
      <c r="B108" t="s">
        <v>188</v>
      </c>
      <c r="C108">
        <v>29.7</v>
      </c>
      <c r="D108" t="s">
        <v>182</v>
      </c>
      <c r="E108" t="s">
        <v>183</v>
      </c>
      <c r="F108">
        <v>2</v>
      </c>
      <c r="G108" t="s">
        <v>184</v>
      </c>
      <c r="H108">
        <v>0</v>
      </c>
      <c r="I108">
        <v>0</v>
      </c>
      <c r="J108">
        <v>0.35</v>
      </c>
      <c r="K108" t="s">
        <v>185</v>
      </c>
      <c r="L108" t="s">
        <v>186</v>
      </c>
      <c r="M108" s="157">
        <v>44322</v>
      </c>
    </row>
    <row r="109" spans="1:13" x14ac:dyDescent="0.25">
      <c r="A109">
        <v>252</v>
      </c>
      <c r="B109" t="s">
        <v>188</v>
      </c>
      <c r="C109">
        <v>29.7</v>
      </c>
      <c r="D109" t="s">
        <v>182</v>
      </c>
      <c r="E109" t="s">
        <v>183</v>
      </c>
      <c r="F109">
        <v>2</v>
      </c>
      <c r="G109" t="s">
        <v>184</v>
      </c>
      <c r="H109">
        <v>0</v>
      </c>
      <c r="I109">
        <v>0</v>
      </c>
      <c r="J109">
        <v>0.35</v>
      </c>
      <c r="K109" t="s">
        <v>185</v>
      </c>
      <c r="L109" t="s">
        <v>186</v>
      </c>
      <c r="M109" s="157">
        <v>44322</v>
      </c>
    </row>
    <row r="110" spans="1:13" x14ac:dyDescent="0.25">
      <c r="A110">
        <v>152</v>
      </c>
      <c r="B110" t="s">
        <v>188</v>
      </c>
      <c r="C110">
        <v>29.8</v>
      </c>
      <c r="D110" t="s">
        <v>182</v>
      </c>
      <c r="E110" t="s">
        <v>183</v>
      </c>
      <c r="F110">
        <v>2</v>
      </c>
      <c r="G110" t="s">
        <v>184</v>
      </c>
      <c r="H110">
        <v>0</v>
      </c>
      <c r="I110">
        <v>0</v>
      </c>
      <c r="J110">
        <v>0.35</v>
      </c>
      <c r="K110" t="s">
        <v>185</v>
      </c>
      <c r="L110" t="s">
        <v>186</v>
      </c>
      <c r="M110" s="157">
        <v>44322</v>
      </c>
    </row>
    <row r="111" spans="1:13" x14ac:dyDescent="0.25">
      <c r="A111">
        <v>200</v>
      </c>
      <c r="B111" t="s">
        <v>188</v>
      </c>
      <c r="C111">
        <v>30.1</v>
      </c>
      <c r="D111" t="s">
        <v>182</v>
      </c>
      <c r="E111" t="s">
        <v>183</v>
      </c>
      <c r="F111">
        <v>2</v>
      </c>
      <c r="G111" t="s">
        <v>184</v>
      </c>
      <c r="H111">
        <v>0</v>
      </c>
      <c r="I111">
        <v>0</v>
      </c>
      <c r="J111">
        <v>0.35</v>
      </c>
      <c r="K111" t="s">
        <v>185</v>
      </c>
      <c r="L111" t="s">
        <v>186</v>
      </c>
      <c r="M111" s="157">
        <v>44322</v>
      </c>
    </row>
    <row r="112" spans="1:13" x14ac:dyDescent="0.25">
      <c r="A112">
        <v>215</v>
      </c>
      <c r="B112" t="s">
        <v>188</v>
      </c>
      <c r="C112">
        <v>30.2</v>
      </c>
      <c r="D112" t="s">
        <v>182</v>
      </c>
      <c r="E112" t="s">
        <v>183</v>
      </c>
      <c r="F112">
        <v>2</v>
      </c>
      <c r="G112" t="s">
        <v>184</v>
      </c>
      <c r="H112">
        <v>0</v>
      </c>
      <c r="I112">
        <v>0</v>
      </c>
      <c r="J112">
        <v>0.35</v>
      </c>
      <c r="K112" t="s">
        <v>185</v>
      </c>
      <c r="L112" t="s">
        <v>186</v>
      </c>
      <c r="M112" s="157">
        <v>44322</v>
      </c>
    </row>
    <row r="113" spans="1:13" x14ac:dyDescent="0.25">
      <c r="A113">
        <v>31</v>
      </c>
      <c r="B113" t="s">
        <v>188</v>
      </c>
      <c r="C113">
        <v>30.3</v>
      </c>
      <c r="D113" t="s">
        <v>182</v>
      </c>
      <c r="E113" t="s">
        <v>183</v>
      </c>
      <c r="F113">
        <v>2</v>
      </c>
      <c r="G113" t="s">
        <v>184</v>
      </c>
      <c r="H113">
        <v>0</v>
      </c>
      <c r="I113">
        <v>0</v>
      </c>
      <c r="J113">
        <v>0.35</v>
      </c>
      <c r="K113" t="s">
        <v>185</v>
      </c>
      <c r="L113" t="s">
        <v>186</v>
      </c>
      <c r="M113" s="157">
        <v>44322</v>
      </c>
    </row>
    <row r="114" spans="1:13" x14ac:dyDescent="0.25">
      <c r="A114">
        <v>189</v>
      </c>
      <c r="B114" t="s">
        <v>188</v>
      </c>
      <c r="C114">
        <v>30.3</v>
      </c>
      <c r="D114" t="s">
        <v>182</v>
      </c>
      <c r="E114" t="s">
        <v>183</v>
      </c>
      <c r="F114">
        <v>2</v>
      </c>
      <c r="G114" t="s">
        <v>184</v>
      </c>
      <c r="H114">
        <v>0</v>
      </c>
      <c r="I114">
        <v>0</v>
      </c>
      <c r="J114">
        <v>0.35</v>
      </c>
      <c r="K114" t="s">
        <v>185</v>
      </c>
      <c r="L114" t="s">
        <v>186</v>
      </c>
      <c r="M114" s="157">
        <v>44322</v>
      </c>
    </row>
    <row r="115" spans="1:13" x14ac:dyDescent="0.25">
      <c r="A115">
        <v>223</v>
      </c>
      <c r="B115" t="s">
        <v>188</v>
      </c>
      <c r="C115">
        <v>30.5</v>
      </c>
      <c r="D115" t="s">
        <v>182</v>
      </c>
      <c r="E115" t="s">
        <v>183</v>
      </c>
      <c r="F115">
        <v>2</v>
      </c>
      <c r="G115" t="s">
        <v>184</v>
      </c>
      <c r="H115">
        <v>0</v>
      </c>
      <c r="I115">
        <v>0</v>
      </c>
      <c r="J115">
        <v>0.35</v>
      </c>
      <c r="K115" t="s">
        <v>185</v>
      </c>
      <c r="L115" t="s">
        <v>186</v>
      </c>
      <c r="M115" s="157">
        <v>44322</v>
      </c>
    </row>
    <row r="116" spans="1:13" x14ac:dyDescent="0.25">
      <c r="A116">
        <v>124</v>
      </c>
      <c r="B116" t="s">
        <v>188</v>
      </c>
      <c r="C116">
        <v>30.7</v>
      </c>
      <c r="D116" t="s">
        <v>182</v>
      </c>
      <c r="E116" t="s">
        <v>183</v>
      </c>
      <c r="F116">
        <v>2</v>
      </c>
      <c r="G116" t="s">
        <v>184</v>
      </c>
      <c r="H116">
        <v>0</v>
      </c>
      <c r="I116">
        <v>0</v>
      </c>
      <c r="J116">
        <v>0.35</v>
      </c>
      <c r="K116" t="s">
        <v>185</v>
      </c>
      <c r="L116" t="s">
        <v>186</v>
      </c>
      <c r="M116" s="157">
        <v>44322</v>
      </c>
    </row>
    <row r="117" spans="1:13" x14ac:dyDescent="0.25">
      <c r="A117">
        <v>208</v>
      </c>
      <c r="B117" t="s">
        <v>188</v>
      </c>
      <c r="C117">
        <v>30.7</v>
      </c>
      <c r="D117" t="s">
        <v>182</v>
      </c>
      <c r="E117" t="s">
        <v>183</v>
      </c>
      <c r="F117">
        <v>2</v>
      </c>
      <c r="G117" t="s">
        <v>184</v>
      </c>
      <c r="H117">
        <v>0</v>
      </c>
      <c r="I117">
        <v>0</v>
      </c>
      <c r="J117">
        <v>0.35</v>
      </c>
      <c r="K117" t="s">
        <v>185</v>
      </c>
      <c r="L117" t="s">
        <v>186</v>
      </c>
      <c r="M117" s="157">
        <v>44322</v>
      </c>
    </row>
    <row r="118" spans="1:13" x14ac:dyDescent="0.25">
      <c r="A118">
        <v>197</v>
      </c>
      <c r="B118" t="s">
        <v>188</v>
      </c>
      <c r="C118">
        <v>30.8</v>
      </c>
      <c r="D118" t="s">
        <v>182</v>
      </c>
      <c r="E118" t="s">
        <v>183</v>
      </c>
      <c r="F118">
        <v>2</v>
      </c>
      <c r="G118" t="s">
        <v>184</v>
      </c>
      <c r="H118">
        <v>0</v>
      </c>
      <c r="I118">
        <v>0</v>
      </c>
      <c r="J118">
        <v>0.35</v>
      </c>
      <c r="K118" t="s">
        <v>185</v>
      </c>
      <c r="L118" t="s">
        <v>186</v>
      </c>
      <c r="M118" s="157">
        <v>44322</v>
      </c>
    </row>
    <row r="119" spans="1:13" x14ac:dyDescent="0.25">
      <c r="A119">
        <v>14</v>
      </c>
      <c r="B119" t="s">
        <v>188</v>
      </c>
      <c r="C119">
        <v>30.9</v>
      </c>
      <c r="D119" t="s">
        <v>182</v>
      </c>
      <c r="E119" t="s">
        <v>183</v>
      </c>
      <c r="F119">
        <v>2</v>
      </c>
      <c r="G119" t="s">
        <v>184</v>
      </c>
      <c r="H119">
        <v>0</v>
      </c>
      <c r="I119">
        <v>0</v>
      </c>
      <c r="J119">
        <v>0.35</v>
      </c>
      <c r="K119" t="s">
        <v>185</v>
      </c>
      <c r="L119" t="s">
        <v>186</v>
      </c>
      <c r="M119" s="157">
        <v>44322</v>
      </c>
    </row>
    <row r="120" spans="1:13" x14ac:dyDescent="0.25">
      <c r="A120">
        <v>211</v>
      </c>
      <c r="B120" t="s">
        <v>188</v>
      </c>
      <c r="C120">
        <v>31</v>
      </c>
      <c r="D120" t="s">
        <v>182</v>
      </c>
      <c r="E120" t="s">
        <v>183</v>
      </c>
      <c r="F120">
        <v>2</v>
      </c>
      <c r="G120" t="s">
        <v>184</v>
      </c>
      <c r="H120">
        <v>0</v>
      </c>
      <c r="I120">
        <v>0</v>
      </c>
      <c r="J120">
        <v>0.4</v>
      </c>
      <c r="K120" t="s">
        <v>185</v>
      </c>
      <c r="L120" t="s">
        <v>186</v>
      </c>
      <c r="M120" s="157">
        <v>44322</v>
      </c>
    </row>
    <row r="121" spans="1:13" x14ac:dyDescent="0.25">
      <c r="A121">
        <v>182</v>
      </c>
      <c r="B121" t="s">
        <v>188</v>
      </c>
      <c r="C121">
        <v>31.1</v>
      </c>
      <c r="D121" t="s">
        <v>182</v>
      </c>
      <c r="E121" t="s">
        <v>183</v>
      </c>
      <c r="F121">
        <v>2</v>
      </c>
      <c r="G121" t="s">
        <v>184</v>
      </c>
      <c r="H121">
        <v>0</v>
      </c>
      <c r="I121">
        <v>0</v>
      </c>
      <c r="J121">
        <v>0.4</v>
      </c>
      <c r="K121" t="s">
        <v>185</v>
      </c>
      <c r="L121" t="s">
        <v>186</v>
      </c>
      <c r="M121" s="157">
        <v>44322</v>
      </c>
    </row>
    <row r="122" spans="1:13" x14ac:dyDescent="0.25">
      <c r="A122">
        <v>260</v>
      </c>
      <c r="B122" t="s">
        <v>188</v>
      </c>
      <c r="C122">
        <v>31.2</v>
      </c>
      <c r="D122" t="s">
        <v>182</v>
      </c>
      <c r="E122" t="s">
        <v>183</v>
      </c>
      <c r="F122">
        <v>2</v>
      </c>
      <c r="G122" t="s">
        <v>184</v>
      </c>
      <c r="H122">
        <v>0</v>
      </c>
      <c r="I122">
        <v>0</v>
      </c>
      <c r="J122">
        <v>0.4</v>
      </c>
      <c r="K122" t="s">
        <v>185</v>
      </c>
      <c r="L122" t="s">
        <v>186</v>
      </c>
      <c r="M122" s="157">
        <v>44322</v>
      </c>
    </row>
    <row r="123" spans="1:13" x14ac:dyDescent="0.25">
      <c r="A123">
        <v>160</v>
      </c>
      <c r="B123" t="s">
        <v>188</v>
      </c>
      <c r="C123">
        <v>31.6</v>
      </c>
      <c r="D123" t="s">
        <v>182</v>
      </c>
      <c r="E123" t="s">
        <v>183</v>
      </c>
      <c r="F123">
        <v>2</v>
      </c>
      <c r="G123" t="s">
        <v>184</v>
      </c>
      <c r="H123">
        <v>0</v>
      </c>
      <c r="I123">
        <v>0</v>
      </c>
      <c r="J123">
        <v>0.4</v>
      </c>
      <c r="K123" t="s">
        <v>185</v>
      </c>
      <c r="L123" t="s">
        <v>186</v>
      </c>
      <c r="M123" s="157">
        <v>44322</v>
      </c>
    </row>
    <row r="124" spans="1:13" x14ac:dyDescent="0.25">
      <c r="A124">
        <v>38</v>
      </c>
      <c r="B124" t="s">
        <v>188</v>
      </c>
      <c r="C124">
        <v>31.8</v>
      </c>
      <c r="D124" t="s">
        <v>182</v>
      </c>
      <c r="E124" t="s">
        <v>183</v>
      </c>
      <c r="F124">
        <v>2</v>
      </c>
      <c r="G124" t="s">
        <v>184</v>
      </c>
      <c r="H124">
        <v>0</v>
      </c>
      <c r="I124">
        <v>0</v>
      </c>
      <c r="J124">
        <v>0.4</v>
      </c>
      <c r="K124" t="s">
        <v>185</v>
      </c>
      <c r="L124" t="s">
        <v>186</v>
      </c>
      <c r="M124" s="157">
        <v>44322</v>
      </c>
    </row>
    <row r="125" spans="1:13" x14ac:dyDescent="0.25">
      <c r="A125">
        <v>164</v>
      </c>
      <c r="B125" t="s">
        <v>188</v>
      </c>
      <c r="C125">
        <v>31.8</v>
      </c>
      <c r="D125" t="s">
        <v>182</v>
      </c>
      <c r="E125" t="s">
        <v>183</v>
      </c>
      <c r="F125">
        <v>2</v>
      </c>
      <c r="G125" t="s">
        <v>184</v>
      </c>
      <c r="H125">
        <v>0</v>
      </c>
      <c r="I125">
        <v>0</v>
      </c>
      <c r="J125">
        <v>0.4</v>
      </c>
      <c r="K125" t="s">
        <v>185</v>
      </c>
      <c r="L125" t="s">
        <v>186</v>
      </c>
      <c r="M125" s="157">
        <v>44322</v>
      </c>
    </row>
    <row r="126" spans="1:13" x14ac:dyDescent="0.25">
      <c r="A126">
        <v>63</v>
      </c>
      <c r="B126" t="s">
        <v>188</v>
      </c>
      <c r="C126">
        <v>32</v>
      </c>
      <c r="D126" t="s">
        <v>182</v>
      </c>
      <c r="E126" t="s">
        <v>183</v>
      </c>
      <c r="F126">
        <v>2</v>
      </c>
      <c r="G126" t="s">
        <v>184</v>
      </c>
      <c r="H126">
        <v>0</v>
      </c>
      <c r="I126">
        <v>0</v>
      </c>
      <c r="J126">
        <v>0.4</v>
      </c>
      <c r="K126" t="s">
        <v>185</v>
      </c>
      <c r="L126" t="s">
        <v>186</v>
      </c>
      <c r="M126" s="157">
        <v>44322</v>
      </c>
    </row>
    <row r="127" spans="1:13" x14ac:dyDescent="0.25">
      <c r="A127">
        <v>262</v>
      </c>
      <c r="B127" t="s">
        <v>188</v>
      </c>
      <c r="C127">
        <v>32.299999999999997</v>
      </c>
      <c r="D127" t="s">
        <v>182</v>
      </c>
      <c r="E127" t="s">
        <v>183</v>
      </c>
      <c r="F127">
        <v>2</v>
      </c>
      <c r="G127" t="s">
        <v>184</v>
      </c>
      <c r="H127">
        <v>0</v>
      </c>
      <c r="I127">
        <v>0</v>
      </c>
      <c r="J127">
        <v>0.4</v>
      </c>
      <c r="K127" t="s">
        <v>185</v>
      </c>
      <c r="L127" t="s">
        <v>186</v>
      </c>
      <c r="M127" s="157">
        <v>44322</v>
      </c>
    </row>
    <row r="128" spans="1:13" x14ac:dyDescent="0.25">
      <c r="A128">
        <v>49</v>
      </c>
      <c r="B128" t="s">
        <v>188</v>
      </c>
      <c r="C128">
        <v>32.4</v>
      </c>
      <c r="D128" t="s">
        <v>182</v>
      </c>
      <c r="E128" t="s">
        <v>183</v>
      </c>
      <c r="F128">
        <v>2</v>
      </c>
      <c r="G128" t="s">
        <v>184</v>
      </c>
      <c r="H128">
        <v>0</v>
      </c>
      <c r="I128">
        <v>0</v>
      </c>
      <c r="J128">
        <v>0.4</v>
      </c>
      <c r="K128" t="s">
        <v>185</v>
      </c>
      <c r="L128" t="s">
        <v>186</v>
      </c>
      <c r="M128" s="157">
        <v>44322</v>
      </c>
    </row>
    <row r="129" spans="1:13" x14ac:dyDescent="0.25">
      <c r="A129">
        <v>99</v>
      </c>
      <c r="B129" t="s">
        <v>188</v>
      </c>
      <c r="C129">
        <v>32.4</v>
      </c>
      <c r="D129" t="s">
        <v>182</v>
      </c>
      <c r="E129" t="s">
        <v>183</v>
      </c>
      <c r="F129">
        <v>2</v>
      </c>
      <c r="G129" t="s">
        <v>184</v>
      </c>
      <c r="H129">
        <v>0</v>
      </c>
      <c r="I129">
        <v>0</v>
      </c>
      <c r="J129">
        <v>0.4</v>
      </c>
      <c r="K129" t="s">
        <v>185</v>
      </c>
      <c r="L129" t="s">
        <v>186</v>
      </c>
      <c r="M129" s="157">
        <v>44322</v>
      </c>
    </row>
    <row r="130" spans="1:13" x14ac:dyDescent="0.25">
      <c r="A130">
        <v>135</v>
      </c>
      <c r="B130" t="s">
        <v>188</v>
      </c>
      <c r="C130">
        <v>32.4</v>
      </c>
      <c r="D130" t="s">
        <v>182</v>
      </c>
      <c r="E130" t="s">
        <v>183</v>
      </c>
      <c r="F130">
        <v>2</v>
      </c>
      <c r="G130" t="s">
        <v>184</v>
      </c>
      <c r="H130">
        <v>0</v>
      </c>
      <c r="I130">
        <v>0</v>
      </c>
      <c r="J130">
        <v>0.4</v>
      </c>
      <c r="K130" t="s">
        <v>185</v>
      </c>
      <c r="L130" t="s">
        <v>186</v>
      </c>
      <c r="M130" s="157">
        <v>44322</v>
      </c>
    </row>
    <row r="131" spans="1:13" x14ac:dyDescent="0.25">
      <c r="A131">
        <v>183</v>
      </c>
      <c r="B131" t="s">
        <v>188</v>
      </c>
      <c r="C131">
        <v>32.700000000000003</v>
      </c>
      <c r="D131" t="s">
        <v>182</v>
      </c>
      <c r="E131" t="s">
        <v>183</v>
      </c>
      <c r="F131">
        <v>2</v>
      </c>
      <c r="G131" t="s">
        <v>184</v>
      </c>
      <c r="H131">
        <v>0</v>
      </c>
      <c r="I131">
        <v>0</v>
      </c>
      <c r="J131">
        <v>0.4</v>
      </c>
      <c r="K131" t="s">
        <v>185</v>
      </c>
      <c r="L131" t="s">
        <v>186</v>
      </c>
      <c r="M131" s="157">
        <v>44322</v>
      </c>
    </row>
    <row r="132" spans="1:13" x14ac:dyDescent="0.25">
      <c r="A132">
        <v>172</v>
      </c>
      <c r="B132" t="s">
        <v>188</v>
      </c>
      <c r="C132">
        <v>32.9</v>
      </c>
      <c r="D132" t="s">
        <v>182</v>
      </c>
      <c r="E132" t="s">
        <v>183</v>
      </c>
      <c r="F132">
        <v>2</v>
      </c>
      <c r="G132" t="s">
        <v>184</v>
      </c>
      <c r="H132">
        <v>0</v>
      </c>
      <c r="I132">
        <v>0</v>
      </c>
      <c r="J132">
        <v>0.4</v>
      </c>
      <c r="K132" t="s">
        <v>185</v>
      </c>
      <c r="L132" t="s">
        <v>186</v>
      </c>
      <c r="M132" s="157">
        <v>44322</v>
      </c>
    </row>
    <row r="133" spans="1:13" x14ac:dyDescent="0.25">
      <c r="A133">
        <v>198</v>
      </c>
      <c r="B133" t="s">
        <v>188</v>
      </c>
      <c r="C133">
        <v>33.1</v>
      </c>
      <c r="D133" t="s">
        <v>182</v>
      </c>
      <c r="E133" t="s">
        <v>183</v>
      </c>
      <c r="F133">
        <v>2</v>
      </c>
      <c r="G133" t="s">
        <v>184</v>
      </c>
      <c r="H133">
        <v>0</v>
      </c>
      <c r="I133">
        <v>0</v>
      </c>
      <c r="J133">
        <v>0.45</v>
      </c>
      <c r="K133" t="s">
        <v>185</v>
      </c>
      <c r="L133" t="s">
        <v>186</v>
      </c>
      <c r="M133" s="157">
        <v>44322</v>
      </c>
    </row>
    <row r="134" spans="1:13" x14ac:dyDescent="0.25">
      <c r="A134">
        <v>132</v>
      </c>
      <c r="B134" t="s">
        <v>188</v>
      </c>
      <c r="C134">
        <v>33.299999999999997</v>
      </c>
      <c r="D134" t="s">
        <v>182</v>
      </c>
      <c r="E134" t="s">
        <v>183</v>
      </c>
      <c r="F134">
        <v>2</v>
      </c>
      <c r="G134" t="s">
        <v>184</v>
      </c>
      <c r="H134">
        <v>0</v>
      </c>
      <c r="I134">
        <v>0</v>
      </c>
      <c r="J134">
        <v>0.45</v>
      </c>
      <c r="K134" t="s">
        <v>185</v>
      </c>
      <c r="L134" t="s">
        <v>186</v>
      </c>
      <c r="M134" s="157">
        <v>44322</v>
      </c>
    </row>
    <row r="135" spans="1:13" x14ac:dyDescent="0.25">
      <c r="A135">
        <v>233</v>
      </c>
      <c r="B135" t="s">
        <v>188</v>
      </c>
      <c r="C135">
        <v>33.4</v>
      </c>
      <c r="D135" t="s">
        <v>182</v>
      </c>
      <c r="E135" t="s">
        <v>183</v>
      </c>
      <c r="F135">
        <v>2</v>
      </c>
      <c r="G135" t="s">
        <v>184</v>
      </c>
      <c r="H135">
        <v>0</v>
      </c>
      <c r="I135">
        <v>0</v>
      </c>
      <c r="J135">
        <v>0.45</v>
      </c>
      <c r="K135" t="s">
        <v>185</v>
      </c>
      <c r="L135" t="s">
        <v>186</v>
      </c>
      <c r="M135" s="157">
        <v>44322</v>
      </c>
    </row>
    <row r="136" spans="1:13" x14ac:dyDescent="0.25">
      <c r="A136">
        <v>112</v>
      </c>
      <c r="B136" t="s">
        <v>188</v>
      </c>
      <c r="C136">
        <v>33.6</v>
      </c>
      <c r="D136" t="s">
        <v>182</v>
      </c>
      <c r="E136" t="s">
        <v>183</v>
      </c>
      <c r="F136">
        <v>2</v>
      </c>
      <c r="G136" t="s">
        <v>184</v>
      </c>
      <c r="H136">
        <v>0</v>
      </c>
      <c r="I136">
        <v>0</v>
      </c>
      <c r="J136">
        <v>0.45</v>
      </c>
      <c r="K136" t="s">
        <v>185</v>
      </c>
      <c r="L136" t="s">
        <v>186</v>
      </c>
      <c r="M136" s="157">
        <v>44322</v>
      </c>
    </row>
    <row r="137" spans="1:13" x14ac:dyDescent="0.25">
      <c r="A137">
        <v>191</v>
      </c>
      <c r="B137" t="s">
        <v>188</v>
      </c>
      <c r="C137">
        <v>33.700000000000003</v>
      </c>
      <c r="D137" t="s">
        <v>182</v>
      </c>
      <c r="E137" t="s">
        <v>183</v>
      </c>
      <c r="F137">
        <v>2</v>
      </c>
      <c r="G137" t="s">
        <v>184</v>
      </c>
      <c r="H137">
        <v>0</v>
      </c>
      <c r="I137">
        <v>0</v>
      </c>
      <c r="J137">
        <v>0.45</v>
      </c>
      <c r="K137" t="s">
        <v>185</v>
      </c>
      <c r="L137" t="s">
        <v>186</v>
      </c>
      <c r="M137" s="157">
        <v>44322</v>
      </c>
    </row>
    <row r="138" spans="1:13" x14ac:dyDescent="0.25">
      <c r="A138">
        <v>187</v>
      </c>
      <c r="B138" t="s">
        <v>188</v>
      </c>
      <c r="C138">
        <v>33.799999999999997</v>
      </c>
      <c r="D138" t="s">
        <v>182</v>
      </c>
      <c r="E138" t="s">
        <v>183</v>
      </c>
      <c r="F138">
        <v>2</v>
      </c>
      <c r="G138" t="s">
        <v>184</v>
      </c>
      <c r="H138">
        <v>0</v>
      </c>
      <c r="I138">
        <v>0</v>
      </c>
      <c r="J138">
        <v>0.45</v>
      </c>
      <c r="K138" t="s">
        <v>185</v>
      </c>
      <c r="L138" t="s">
        <v>186</v>
      </c>
      <c r="M138" s="157">
        <v>44322</v>
      </c>
    </row>
    <row r="139" spans="1:13" x14ac:dyDescent="0.25">
      <c r="A139">
        <v>180</v>
      </c>
      <c r="B139" t="s">
        <v>188</v>
      </c>
      <c r="C139">
        <v>34.299999999999997</v>
      </c>
      <c r="D139" t="s">
        <v>182</v>
      </c>
      <c r="E139" t="s">
        <v>183</v>
      </c>
      <c r="F139">
        <v>2</v>
      </c>
      <c r="G139" t="s">
        <v>184</v>
      </c>
      <c r="H139">
        <v>0</v>
      </c>
      <c r="I139">
        <v>0</v>
      </c>
      <c r="J139">
        <v>0.45</v>
      </c>
      <c r="K139" t="s">
        <v>185</v>
      </c>
      <c r="L139" t="s">
        <v>186</v>
      </c>
      <c r="M139" s="157">
        <v>44322</v>
      </c>
    </row>
    <row r="140" spans="1:13" x14ac:dyDescent="0.25">
      <c r="A140">
        <v>237</v>
      </c>
      <c r="B140" t="s">
        <v>188</v>
      </c>
      <c r="C140">
        <v>34.4</v>
      </c>
      <c r="D140" t="s">
        <v>182</v>
      </c>
      <c r="E140" t="s">
        <v>183</v>
      </c>
      <c r="F140">
        <v>2</v>
      </c>
      <c r="G140" t="s">
        <v>184</v>
      </c>
      <c r="H140">
        <v>0</v>
      </c>
      <c r="I140">
        <v>0</v>
      </c>
      <c r="J140">
        <v>0.45</v>
      </c>
      <c r="K140" t="s">
        <v>185</v>
      </c>
      <c r="L140" t="s">
        <v>186</v>
      </c>
      <c r="M140" s="157">
        <v>44322</v>
      </c>
    </row>
    <row r="141" spans="1:13" x14ac:dyDescent="0.25">
      <c r="A141">
        <v>129</v>
      </c>
      <c r="B141" t="s">
        <v>188</v>
      </c>
      <c r="C141">
        <v>34.799999999999997</v>
      </c>
      <c r="D141" t="s">
        <v>182</v>
      </c>
      <c r="E141" t="s">
        <v>183</v>
      </c>
      <c r="F141">
        <v>2</v>
      </c>
      <c r="G141" t="s">
        <v>184</v>
      </c>
      <c r="H141">
        <v>0</v>
      </c>
      <c r="I141">
        <v>0</v>
      </c>
      <c r="J141">
        <v>0.45</v>
      </c>
      <c r="K141" t="s">
        <v>185</v>
      </c>
      <c r="L141" t="s">
        <v>186</v>
      </c>
      <c r="M141" s="157">
        <v>44322</v>
      </c>
    </row>
    <row r="142" spans="1:13" x14ac:dyDescent="0.25">
      <c r="A142">
        <v>85</v>
      </c>
      <c r="B142" t="s">
        <v>188</v>
      </c>
      <c r="C142">
        <v>34.9</v>
      </c>
      <c r="D142" t="s">
        <v>182</v>
      </c>
      <c r="E142" t="s">
        <v>183</v>
      </c>
      <c r="F142">
        <v>2</v>
      </c>
      <c r="G142" t="s">
        <v>184</v>
      </c>
      <c r="H142">
        <v>0</v>
      </c>
      <c r="I142">
        <v>0</v>
      </c>
      <c r="J142">
        <v>0.45</v>
      </c>
      <c r="K142" t="s">
        <v>185</v>
      </c>
      <c r="L142" t="s">
        <v>186</v>
      </c>
      <c r="M142" s="157">
        <v>44322</v>
      </c>
    </row>
    <row r="143" spans="1:13" x14ac:dyDescent="0.25">
      <c r="A143">
        <v>103</v>
      </c>
      <c r="B143" t="s">
        <v>188</v>
      </c>
      <c r="C143">
        <v>34.9</v>
      </c>
      <c r="D143" t="s">
        <v>182</v>
      </c>
      <c r="E143" t="s">
        <v>183</v>
      </c>
      <c r="F143">
        <v>2</v>
      </c>
      <c r="G143" t="s">
        <v>184</v>
      </c>
      <c r="H143">
        <v>0</v>
      </c>
      <c r="I143">
        <v>0</v>
      </c>
      <c r="J143">
        <v>0.45</v>
      </c>
      <c r="K143" t="s">
        <v>185</v>
      </c>
      <c r="L143" t="s">
        <v>186</v>
      </c>
      <c r="M143" s="157">
        <v>44322</v>
      </c>
    </row>
    <row r="144" spans="1:13" x14ac:dyDescent="0.25">
      <c r="A144">
        <v>136</v>
      </c>
      <c r="B144" t="s">
        <v>188</v>
      </c>
      <c r="C144">
        <v>34.9</v>
      </c>
      <c r="D144" t="s">
        <v>182</v>
      </c>
      <c r="E144" t="s">
        <v>183</v>
      </c>
      <c r="F144">
        <v>2</v>
      </c>
      <c r="G144" t="s">
        <v>184</v>
      </c>
      <c r="H144">
        <v>0</v>
      </c>
      <c r="I144">
        <v>0</v>
      </c>
      <c r="J144">
        <v>0.45</v>
      </c>
      <c r="K144" t="s">
        <v>185</v>
      </c>
      <c r="L144" t="s">
        <v>186</v>
      </c>
      <c r="M144" s="157">
        <v>44322</v>
      </c>
    </row>
    <row r="145" spans="1:13" x14ac:dyDescent="0.25">
      <c r="A145">
        <v>137</v>
      </c>
      <c r="B145" t="s">
        <v>188</v>
      </c>
      <c r="C145">
        <v>34.9</v>
      </c>
      <c r="D145" t="s">
        <v>182</v>
      </c>
      <c r="E145" t="s">
        <v>183</v>
      </c>
      <c r="F145">
        <v>2</v>
      </c>
      <c r="G145" t="s">
        <v>184</v>
      </c>
      <c r="H145">
        <v>0</v>
      </c>
      <c r="I145">
        <v>0</v>
      </c>
      <c r="J145">
        <v>0.45</v>
      </c>
      <c r="K145" t="s">
        <v>185</v>
      </c>
      <c r="L145" t="s">
        <v>186</v>
      </c>
      <c r="M145" s="157">
        <v>44322</v>
      </c>
    </row>
    <row r="146" spans="1:13" x14ac:dyDescent="0.25">
      <c r="A146">
        <v>141</v>
      </c>
      <c r="B146" t="s">
        <v>188</v>
      </c>
      <c r="C146">
        <v>34.9</v>
      </c>
      <c r="D146" t="s">
        <v>182</v>
      </c>
      <c r="E146" t="s">
        <v>183</v>
      </c>
      <c r="F146">
        <v>2</v>
      </c>
      <c r="G146" t="s">
        <v>184</v>
      </c>
      <c r="H146">
        <v>0</v>
      </c>
      <c r="I146">
        <v>0</v>
      </c>
      <c r="J146">
        <v>0.45</v>
      </c>
      <c r="K146" t="s">
        <v>185</v>
      </c>
      <c r="L146" t="s">
        <v>186</v>
      </c>
      <c r="M146" s="157">
        <v>44322</v>
      </c>
    </row>
    <row r="147" spans="1:13" x14ac:dyDescent="0.25">
      <c r="A147">
        <v>145</v>
      </c>
      <c r="B147" t="s">
        <v>188</v>
      </c>
      <c r="C147">
        <v>34.9</v>
      </c>
      <c r="D147" t="s">
        <v>182</v>
      </c>
      <c r="E147" t="s">
        <v>183</v>
      </c>
      <c r="F147">
        <v>2</v>
      </c>
      <c r="G147" t="s">
        <v>184</v>
      </c>
      <c r="H147">
        <v>0</v>
      </c>
      <c r="I147">
        <v>0</v>
      </c>
      <c r="J147">
        <v>0.45</v>
      </c>
      <c r="K147" t="s">
        <v>185</v>
      </c>
      <c r="L147" t="s">
        <v>186</v>
      </c>
      <c r="M147" s="157">
        <v>44322</v>
      </c>
    </row>
    <row r="148" spans="1:13" x14ac:dyDescent="0.25">
      <c r="A148">
        <v>176</v>
      </c>
      <c r="B148" t="s">
        <v>188</v>
      </c>
      <c r="C148">
        <v>35</v>
      </c>
      <c r="D148" t="s">
        <v>182</v>
      </c>
      <c r="E148" t="s">
        <v>183</v>
      </c>
      <c r="F148">
        <v>2</v>
      </c>
      <c r="G148" t="s">
        <v>184</v>
      </c>
      <c r="H148">
        <v>0</v>
      </c>
      <c r="I148">
        <v>0</v>
      </c>
      <c r="J148">
        <v>0.5</v>
      </c>
      <c r="K148" t="s">
        <v>185</v>
      </c>
      <c r="L148" t="s">
        <v>186</v>
      </c>
      <c r="M148" s="157">
        <v>44322</v>
      </c>
    </row>
    <row r="149" spans="1:13" x14ac:dyDescent="0.25">
      <c r="A149">
        <v>234</v>
      </c>
      <c r="B149" t="s">
        <v>188</v>
      </c>
      <c r="C149">
        <v>35.200000000000003</v>
      </c>
      <c r="D149" t="s">
        <v>182</v>
      </c>
      <c r="E149" t="s">
        <v>183</v>
      </c>
      <c r="F149">
        <v>2</v>
      </c>
      <c r="G149" t="s">
        <v>184</v>
      </c>
      <c r="H149">
        <v>0</v>
      </c>
      <c r="I149">
        <v>0</v>
      </c>
      <c r="J149">
        <v>0.5</v>
      </c>
      <c r="K149" t="s">
        <v>185</v>
      </c>
      <c r="L149" t="s">
        <v>186</v>
      </c>
      <c r="M149" s="157">
        <v>44322</v>
      </c>
    </row>
    <row r="150" spans="1:13" x14ac:dyDescent="0.25">
      <c r="A150">
        <v>64</v>
      </c>
      <c r="B150" t="s">
        <v>188</v>
      </c>
      <c r="C150">
        <v>35.700000000000003</v>
      </c>
      <c r="D150" t="s">
        <v>182</v>
      </c>
      <c r="E150" t="s">
        <v>183</v>
      </c>
      <c r="F150">
        <v>2</v>
      </c>
      <c r="G150" t="s">
        <v>184</v>
      </c>
      <c r="H150">
        <v>0</v>
      </c>
      <c r="I150">
        <v>0</v>
      </c>
      <c r="J150">
        <v>0.5</v>
      </c>
      <c r="K150" t="s">
        <v>185</v>
      </c>
      <c r="L150" t="s">
        <v>186</v>
      </c>
      <c r="M150" s="157">
        <v>44322</v>
      </c>
    </row>
    <row r="151" spans="1:13" x14ac:dyDescent="0.25">
      <c r="A151">
        <v>19</v>
      </c>
      <c r="B151" t="s">
        <v>188</v>
      </c>
      <c r="C151">
        <v>36</v>
      </c>
      <c r="D151" t="s">
        <v>182</v>
      </c>
      <c r="E151" t="s">
        <v>183</v>
      </c>
      <c r="F151">
        <v>2</v>
      </c>
      <c r="G151" t="s">
        <v>184</v>
      </c>
      <c r="H151">
        <v>0</v>
      </c>
      <c r="I151">
        <v>0</v>
      </c>
      <c r="J151">
        <v>0.5</v>
      </c>
      <c r="K151" t="s">
        <v>185</v>
      </c>
      <c r="L151" t="s">
        <v>186</v>
      </c>
      <c r="M151" s="157">
        <v>44322</v>
      </c>
    </row>
    <row r="152" spans="1:13" x14ac:dyDescent="0.25">
      <c r="A152">
        <v>222</v>
      </c>
      <c r="B152" t="s">
        <v>188</v>
      </c>
      <c r="C152">
        <v>36</v>
      </c>
      <c r="D152" t="s">
        <v>182</v>
      </c>
      <c r="E152" t="s">
        <v>183</v>
      </c>
      <c r="F152">
        <v>2</v>
      </c>
      <c r="G152" t="s">
        <v>184</v>
      </c>
      <c r="H152">
        <v>0</v>
      </c>
      <c r="I152">
        <v>0</v>
      </c>
      <c r="J152">
        <v>0.5</v>
      </c>
      <c r="K152" t="s">
        <v>185</v>
      </c>
      <c r="L152" t="s">
        <v>186</v>
      </c>
      <c r="M152" s="157">
        <v>44322</v>
      </c>
    </row>
    <row r="153" spans="1:13" x14ac:dyDescent="0.25">
      <c r="A153">
        <v>12</v>
      </c>
      <c r="B153" t="s">
        <v>188</v>
      </c>
      <c r="C153">
        <v>36.299999999999997</v>
      </c>
      <c r="D153" t="s">
        <v>182</v>
      </c>
      <c r="E153" t="s">
        <v>183</v>
      </c>
      <c r="F153">
        <v>2</v>
      </c>
      <c r="G153" t="s">
        <v>184</v>
      </c>
      <c r="H153">
        <v>0</v>
      </c>
      <c r="I153">
        <v>0</v>
      </c>
      <c r="J153">
        <v>0.5</v>
      </c>
      <c r="K153" t="s">
        <v>185</v>
      </c>
      <c r="L153" t="s">
        <v>186</v>
      </c>
      <c r="M153" s="157">
        <v>44322</v>
      </c>
    </row>
    <row r="154" spans="1:13" x14ac:dyDescent="0.25">
      <c r="A154">
        <v>111</v>
      </c>
      <c r="B154" t="s">
        <v>181</v>
      </c>
      <c r="C154">
        <v>36.4</v>
      </c>
      <c r="D154" t="s">
        <v>182</v>
      </c>
      <c r="E154" t="s">
        <v>183</v>
      </c>
      <c r="F154">
        <v>2</v>
      </c>
      <c r="G154" t="s">
        <v>184</v>
      </c>
      <c r="H154">
        <v>0</v>
      </c>
      <c r="I154">
        <v>0</v>
      </c>
      <c r="J154">
        <v>0.7</v>
      </c>
      <c r="K154" t="s">
        <v>185</v>
      </c>
      <c r="L154" t="s">
        <v>186</v>
      </c>
      <c r="M154" s="157">
        <v>44322</v>
      </c>
    </row>
    <row r="155" spans="1:13" x14ac:dyDescent="0.25">
      <c r="A155">
        <v>79</v>
      </c>
      <c r="B155" t="s">
        <v>188</v>
      </c>
      <c r="C155">
        <v>36.6</v>
      </c>
      <c r="D155" t="s">
        <v>182</v>
      </c>
      <c r="E155" t="s">
        <v>183</v>
      </c>
      <c r="F155">
        <v>2</v>
      </c>
      <c r="G155" t="s">
        <v>184</v>
      </c>
      <c r="H155">
        <v>0</v>
      </c>
      <c r="I155">
        <v>0</v>
      </c>
      <c r="J155">
        <v>0.5</v>
      </c>
      <c r="K155" t="s">
        <v>185</v>
      </c>
      <c r="L155" t="s">
        <v>186</v>
      </c>
      <c r="M155" s="157">
        <v>44322</v>
      </c>
    </row>
    <row r="156" spans="1:13" x14ac:dyDescent="0.25">
      <c r="A156">
        <v>195</v>
      </c>
      <c r="B156" t="s">
        <v>188</v>
      </c>
      <c r="C156">
        <v>36.700000000000003</v>
      </c>
      <c r="D156" t="s">
        <v>182</v>
      </c>
      <c r="E156" t="s">
        <v>183</v>
      </c>
      <c r="F156">
        <v>2</v>
      </c>
      <c r="G156" t="s">
        <v>184</v>
      </c>
      <c r="H156">
        <v>0</v>
      </c>
      <c r="I156">
        <v>0</v>
      </c>
      <c r="J156">
        <v>0.5</v>
      </c>
      <c r="K156" t="s">
        <v>185</v>
      </c>
      <c r="L156" t="s">
        <v>186</v>
      </c>
      <c r="M156" s="157">
        <v>44322</v>
      </c>
    </row>
    <row r="157" spans="1:13" x14ac:dyDescent="0.25">
      <c r="A157">
        <v>202</v>
      </c>
      <c r="B157" t="s">
        <v>188</v>
      </c>
      <c r="C157">
        <v>36.9</v>
      </c>
      <c r="D157" t="s">
        <v>182</v>
      </c>
      <c r="E157" t="s">
        <v>183</v>
      </c>
      <c r="F157">
        <v>2</v>
      </c>
      <c r="G157" t="s">
        <v>184</v>
      </c>
      <c r="H157">
        <v>0</v>
      </c>
      <c r="I157">
        <v>0</v>
      </c>
      <c r="J157">
        <v>0.5</v>
      </c>
      <c r="K157" t="s">
        <v>185</v>
      </c>
      <c r="L157" t="s">
        <v>186</v>
      </c>
      <c r="M157" s="157">
        <v>44322</v>
      </c>
    </row>
    <row r="158" spans="1:13" x14ac:dyDescent="0.25">
      <c r="A158">
        <v>179</v>
      </c>
      <c r="B158" t="s">
        <v>188</v>
      </c>
      <c r="C158">
        <v>37</v>
      </c>
      <c r="D158" t="s">
        <v>182</v>
      </c>
      <c r="E158" t="s">
        <v>183</v>
      </c>
      <c r="F158">
        <v>2</v>
      </c>
      <c r="G158" t="s">
        <v>184</v>
      </c>
      <c r="H158">
        <v>0</v>
      </c>
      <c r="I158">
        <v>0</v>
      </c>
      <c r="J158">
        <v>0.6</v>
      </c>
      <c r="K158" t="s">
        <v>185</v>
      </c>
      <c r="L158" t="s">
        <v>186</v>
      </c>
      <c r="M158" s="157">
        <v>44322</v>
      </c>
    </row>
    <row r="159" spans="1:13" x14ac:dyDescent="0.25">
      <c r="A159">
        <v>121</v>
      </c>
      <c r="B159" t="s">
        <v>188</v>
      </c>
      <c r="C159">
        <v>37.200000000000003</v>
      </c>
      <c r="D159" t="s">
        <v>182</v>
      </c>
      <c r="E159" t="s">
        <v>183</v>
      </c>
      <c r="F159">
        <v>2</v>
      </c>
      <c r="G159" t="s">
        <v>184</v>
      </c>
      <c r="H159">
        <v>0</v>
      </c>
      <c r="I159">
        <v>0</v>
      </c>
      <c r="J159">
        <v>0.6</v>
      </c>
      <c r="K159" t="s">
        <v>185</v>
      </c>
      <c r="L159" t="s">
        <v>186</v>
      </c>
      <c r="M159" s="157">
        <v>44322</v>
      </c>
    </row>
    <row r="160" spans="1:13" x14ac:dyDescent="0.25">
      <c r="A160">
        <v>212</v>
      </c>
      <c r="B160" t="s">
        <v>188</v>
      </c>
      <c r="C160">
        <v>37.200000000000003</v>
      </c>
      <c r="D160" t="s">
        <v>182</v>
      </c>
      <c r="E160" t="s">
        <v>183</v>
      </c>
      <c r="F160">
        <v>2</v>
      </c>
      <c r="G160" t="s">
        <v>184</v>
      </c>
      <c r="H160">
        <v>0</v>
      </c>
      <c r="I160">
        <v>0</v>
      </c>
      <c r="J160">
        <v>0.6</v>
      </c>
      <c r="K160" t="s">
        <v>185</v>
      </c>
      <c r="L160" t="s">
        <v>186</v>
      </c>
      <c r="M160" s="157">
        <v>44322</v>
      </c>
    </row>
    <row r="161" spans="1:13" x14ac:dyDescent="0.25">
      <c r="A161">
        <v>101</v>
      </c>
      <c r="B161" t="s">
        <v>188</v>
      </c>
      <c r="C161">
        <v>37.299999999999997</v>
      </c>
      <c r="D161" t="s">
        <v>182</v>
      </c>
      <c r="E161" t="s">
        <v>183</v>
      </c>
      <c r="F161">
        <v>2</v>
      </c>
      <c r="G161" t="s">
        <v>184</v>
      </c>
      <c r="H161">
        <v>0</v>
      </c>
      <c r="I161">
        <v>0</v>
      </c>
      <c r="J161">
        <v>0.6</v>
      </c>
      <c r="K161" t="s">
        <v>185</v>
      </c>
      <c r="L161" t="s">
        <v>186</v>
      </c>
      <c r="M161" s="157">
        <v>44322</v>
      </c>
    </row>
    <row r="162" spans="1:13" x14ac:dyDescent="0.25">
      <c r="A162">
        <v>206</v>
      </c>
      <c r="B162" t="s">
        <v>188</v>
      </c>
      <c r="C162">
        <v>37.299999999999997</v>
      </c>
      <c r="D162" t="s">
        <v>182</v>
      </c>
      <c r="E162" t="s">
        <v>183</v>
      </c>
      <c r="F162">
        <v>2</v>
      </c>
      <c r="G162" t="s">
        <v>184</v>
      </c>
      <c r="H162">
        <v>0</v>
      </c>
      <c r="I162">
        <v>0</v>
      </c>
      <c r="J162">
        <v>0.6</v>
      </c>
      <c r="K162" t="s">
        <v>185</v>
      </c>
      <c r="L162" t="s">
        <v>186</v>
      </c>
      <c r="M162" s="157">
        <v>44322</v>
      </c>
    </row>
    <row r="163" spans="1:13" x14ac:dyDescent="0.25">
      <c r="A163">
        <v>228</v>
      </c>
      <c r="B163" t="s">
        <v>188</v>
      </c>
      <c r="C163">
        <v>37.5</v>
      </c>
      <c r="D163" t="s">
        <v>182</v>
      </c>
      <c r="E163" t="s">
        <v>183</v>
      </c>
      <c r="F163">
        <v>2</v>
      </c>
      <c r="G163" t="s">
        <v>184</v>
      </c>
      <c r="H163">
        <v>0</v>
      </c>
      <c r="I163">
        <v>0</v>
      </c>
      <c r="J163">
        <v>0.6</v>
      </c>
      <c r="K163" t="s">
        <v>185</v>
      </c>
      <c r="L163" t="s">
        <v>186</v>
      </c>
      <c r="M163" s="157">
        <v>44322</v>
      </c>
    </row>
    <row r="164" spans="1:13" x14ac:dyDescent="0.25">
      <c r="A164">
        <v>210</v>
      </c>
      <c r="B164" t="s">
        <v>188</v>
      </c>
      <c r="C164">
        <v>37.6</v>
      </c>
      <c r="D164" t="s">
        <v>182</v>
      </c>
      <c r="E164" t="s">
        <v>183</v>
      </c>
      <c r="F164">
        <v>2</v>
      </c>
      <c r="G164" t="s">
        <v>184</v>
      </c>
      <c r="H164">
        <v>0</v>
      </c>
      <c r="I164">
        <v>0</v>
      </c>
      <c r="J164">
        <v>0.6</v>
      </c>
      <c r="K164" t="s">
        <v>185</v>
      </c>
      <c r="L164" t="s">
        <v>186</v>
      </c>
      <c r="M164" s="157">
        <v>44322</v>
      </c>
    </row>
    <row r="165" spans="1:13" x14ac:dyDescent="0.25">
      <c r="A165">
        <v>119</v>
      </c>
      <c r="B165" t="s">
        <v>181</v>
      </c>
      <c r="C165">
        <v>37.700000000000003</v>
      </c>
      <c r="D165" t="s">
        <v>182</v>
      </c>
      <c r="E165" t="s">
        <v>183</v>
      </c>
      <c r="F165">
        <v>2</v>
      </c>
      <c r="G165" t="s">
        <v>184</v>
      </c>
      <c r="H165">
        <v>0</v>
      </c>
      <c r="I165">
        <v>0</v>
      </c>
      <c r="J165">
        <v>0.8</v>
      </c>
      <c r="K165" t="s">
        <v>185</v>
      </c>
      <c r="L165" t="s">
        <v>186</v>
      </c>
      <c r="M165" s="157">
        <v>44322</v>
      </c>
    </row>
    <row r="166" spans="1:13" x14ac:dyDescent="0.25">
      <c r="A166">
        <v>96</v>
      </c>
      <c r="B166" t="s">
        <v>188</v>
      </c>
      <c r="C166">
        <v>38</v>
      </c>
      <c r="D166" t="s">
        <v>182</v>
      </c>
      <c r="E166" t="s">
        <v>183</v>
      </c>
      <c r="F166">
        <v>2</v>
      </c>
      <c r="G166" t="s">
        <v>184</v>
      </c>
      <c r="H166">
        <v>0</v>
      </c>
      <c r="I166">
        <v>0</v>
      </c>
      <c r="J166">
        <v>0.6</v>
      </c>
      <c r="K166" t="s">
        <v>185</v>
      </c>
      <c r="L166" t="s">
        <v>186</v>
      </c>
      <c r="M166" s="157">
        <v>44322</v>
      </c>
    </row>
    <row r="167" spans="1:13" x14ac:dyDescent="0.25">
      <c r="A167">
        <v>117</v>
      </c>
      <c r="B167" t="s">
        <v>188</v>
      </c>
      <c r="C167">
        <v>38</v>
      </c>
      <c r="D167" t="s">
        <v>182</v>
      </c>
      <c r="E167" t="s">
        <v>183</v>
      </c>
      <c r="F167">
        <v>2</v>
      </c>
      <c r="G167" t="s">
        <v>184</v>
      </c>
      <c r="H167">
        <v>0</v>
      </c>
      <c r="I167">
        <v>0</v>
      </c>
      <c r="J167">
        <v>0.6</v>
      </c>
      <c r="K167" t="s">
        <v>185</v>
      </c>
      <c r="L167" t="s">
        <v>186</v>
      </c>
      <c r="M167" s="157">
        <v>44322</v>
      </c>
    </row>
    <row r="168" spans="1:13" x14ac:dyDescent="0.25">
      <c r="A168">
        <v>4</v>
      </c>
      <c r="B168" t="s">
        <v>188</v>
      </c>
      <c r="C168">
        <v>38.1</v>
      </c>
      <c r="D168" t="s">
        <v>182</v>
      </c>
      <c r="E168" t="s">
        <v>183</v>
      </c>
      <c r="F168">
        <v>2</v>
      </c>
      <c r="G168" t="s">
        <v>184</v>
      </c>
      <c r="H168">
        <v>0</v>
      </c>
      <c r="I168">
        <v>0</v>
      </c>
      <c r="J168">
        <v>0.6</v>
      </c>
      <c r="K168" t="s">
        <v>185</v>
      </c>
      <c r="L168" t="s">
        <v>186</v>
      </c>
      <c r="M168" s="157">
        <v>44322</v>
      </c>
    </row>
    <row r="169" spans="1:13" x14ac:dyDescent="0.25">
      <c r="A169">
        <v>155</v>
      </c>
      <c r="B169" t="s">
        <v>188</v>
      </c>
      <c r="C169">
        <v>38.1</v>
      </c>
      <c r="D169" t="s">
        <v>182</v>
      </c>
      <c r="E169" t="s">
        <v>183</v>
      </c>
      <c r="F169">
        <v>2</v>
      </c>
      <c r="G169" t="s">
        <v>184</v>
      </c>
      <c r="H169">
        <v>0</v>
      </c>
      <c r="I169">
        <v>0</v>
      </c>
      <c r="J169">
        <v>0.6</v>
      </c>
      <c r="K169" t="s">
        <v>185</v>
      </c>
      <c r="L169" t="s">
        <v>186</v>
      </c>
      <c r="M169" s="157">
        <v>44322</v>
      </c>
    </row>
    <row r="170" spans="1:13" x14ac:dyDescent="0.25">
      <c r="A170">
        <v>178</v>
      </c>
      <c r="B170" t="s">
        <v>188</v>
      </c>
      <c r="C170">
        <v>38.1</v>
      </c>
      <c r="D170" t="s">
        <v>182</v>
      </c>
      <c r="E170" t="s">
        <v>183</v>
      </c>
      <c r="F170">
        <v>2</v>
      </c>
      <c r="G170" t="s">
        <v>184</v>
      </c>
      <c r="H170">
        <v>0</v>
      </c>
      <c r="I170">
        <v>0</v>
      </c>
      <c r="J170">
        <v>0.6</v>
      </c>
      <c r="K170" t="s">
        <v>185</v>
      </c>
      <c r="L170" t="s">
        <v>186</v>
      </c>
      <c r="M170" s="157">
        <v>44322</v>
      </c>
    </row>
    <row r="171" spans="1:13" x14ac:dyDescent="0.25">
      <c r="A171">
        <v>194</v>
      </c>
      <c r="B171" t="s">
        <v>188</v>
      </c>
      <c r="C171">
        <v>38.1</v>
      </c>
      <c r="D171" t="s">
        <v>182</v>
      </c>
      <c r="E171" t="s">
        <v>183</v>
      </c>
      <c r="F171">
        <v>2</v>
      </c>
      <c r="G171" t="s">
        <v>184</v>
      </c>
      <c r="H171">
        <v>0</v>
      </c>
      <c r="I171">
        <v>0</v>
      </c>
      <c r="J171">
        <v>0.6</v>
      </c>
      <c r="K171" t="s">
        <v>185</v>
      </c>
      <c r="L171" t="s">
        <v>186</v>
      </c>
      <c r="M171" s="157">
        <v>44322</v>
      </c>
    </row>
    <row r="172" spans="1:13" x14ac:dyDescent="0.25">
      <c r="A172">
        <v>186</v>
      </c>
      <c r="B172" t="s">
        <v>188</v>
      </c>
      <c r="C172">
        <v>38.299999999999997</v>
      </c>
      <c r="D172" t="s">
        <v>182</v>
      </c>
      <c r="E172" t="s">
        <v>183</v>
      </c>
      <c r="F172">
        <v>2</v>
      </c>
      <c r="G172" t="s">
        <v>184</v>
      </c>
      <c r="H172">
        <v>0</v>
      </c>
      <c r="I172">
        <v>0</v>
      </c>
      <c r="J172">
        <v>0.6</v>
      </c>
      <c r="K172" t="s">
        <v>185</v>
      </c>
      <c r="L172" t="s">
        <v>186</v>
      </c>
      <c r="M172" s="157">
        <v>44322</v>
      </c>
    </row>
    <row r="173" spans="1:13" x14ac:dyDescent="0.25">
      <c r="A173">
        <v>140</v>
      </c>
      <c r="B173" t="s">
        <v>188</v>
      </c>
      <c r="C173">
        <v>38.5</v>
      </c>
      <c r="D173" t="s">
        <v>182</v>
      </c>
      <c r="E173" t="s">
        <v>183</v>
      </c>
      <c r="F173">
        <v>2</v>
      </c>
      <c r="G173" t="s">
        <v>184</v>
      </c>
      <c r="H173">
        <v>0</v>
      </c>
      <c r="I173">
        <v>0</v>
      </c>
      <c r="J173">
        <v>0.6</v>
      </c>
      <c r="K173" t="s">
        <v>185</v>
      </c>
      <c r="L173" t="s">
        <v>186</v>
      </c>
      <c r="M173" s="157">
        <v>44322</v>
      </c>
    </row>
    <row r="174" spans="1:13" x14ac:dyDescent="0.25">
      <c r="A174">
        <v>247</v>
      </c>
      <c r="B174" t="s">
        <v>188</v>
      </c>
      <c r="C174">
        <v>38.5</v>
      </c>
      <c r="D174" t="s">
        <v>182</v>
      </c>
      <c r="E174" t="s">
        <v>183</v>
      </c>
      <c r="F174">
        <v>2</v>
      </c>
      <c r="G174" t="s">
        <v>184</v>
      </c>
      <c r="H174">
        <v>0</v>
      </c>
      <c r="I174">
        <v>0</v>
      </c>
      <c r="J174">
        <v>0.6</v>
      </c>
      <c r="K174" t="s">
        <v>185</v>
      </c>
      <c r="L174" t="s">
        <v>186</v>
      </c>
      <c r="M174" s="157">
        <v>44322</v>
      </c>
    </row>
    <row r="175" spans="1:13" x14ac:dyDescent="0.25">
      <c r="A175">
        <v>127</v>
      </c>
      <c r="B175" t="s">
        <v>181</v>
      </c>
      <c r="C175">
        <v>38.799999999999997</v>
      </c>
      <c r="D175" t="s">
        <v>182</v>
      </c>
      <c r="E175" t="s">
        <v>183</v>
      </c>
      <c r="F175">
        <v>2</v>
      </c>
      <c r="G175" t="s">
        <v>184</v>
      </c>
      <c r="H175">
        <v>0</v>
      </c>
      <c r="I175">
        <v>0</v>
      </c>
      <c r="J175">
        <v>0.8</v>
      </c>
      <c r="K175" t="s">
        <v>185</v>
      </c>
      <c r="L175" t="s">
        <v>186</v>
      </c>
      <c r="M175" s="157">
        <v>44322</v>
      </c>
    </row>
    <row r="176" spans="1:13" x14ac:dyDescent="0.25">
      <c r="A176">
        <v>192</v>
      </c>
      <c r="B176" t="s">
        <v>188</v>
      </c>
      <c r="C176">
        <v>38.9</v>
      </c>
      <c r="D176" t="s">
        <v>182</v>
      </c>
      <c r="E176" t="s">
        <v>183</v>
      </c>
      <c r="F176">
        <v>2</v>
      </c>
      <c r="G176" t="s">
        <v>184</v>
      </c>
      <c r="H176">
        <v>0</v>
      </c>
      <c r="I176">
        <v>0</v>
      </c>
      <c r="J176">
        <v>0.6</v>
      </c>
      <c r="K176" t="s">
        <v>185</v>
      </c>
      <c r="L176" t="s">
        <v>186</v>
      </c>
      <c r="M176" s="157">
        <v>44322</v>
      </c>
    </row>
    <row r="177" spans="1:13" x14ac:dyDescent="0.25">
      <c r="A177">
        <v>217</v>
      </c>
      <c r="B177" t="s">
        <v>188</v>
      </c>
      <c r="C177">
        <v>38.9</v>
      </c>
      <c r="D177" t="s">
        <v>182</v>
      </c>
      <c r="E177" t="s">
        <v>183</v>
      </c>
      <c r="F177">
        <v>2</v>
      </c>
      <c r="G177" t="s">
        <v>184</v>
      </c>
      <c r="H177">
        <v>0</v>
      </c>
      <c r="I177">
        <v>0</v>
      </c>
      <c r="J177">
        <v>0.6</v>
      </c>
      <c r="K177" t="s">
        <v>185</v>
      </c>
      <c r="L177" t="s">
        <v>186</v>
      </c>
      <c r="M177" s="157">
        <v>44322</v>
      </c>
    </row>
    <row r="178" spans="1:13" x14ac:dyDescent="0.25">
      <c r="A178">
        <v>230</v>
      </c>
      <c r="B178" t="s">
        <v>188</v>
      </c>
      <c r="C178">
        <v>39</v>
      </c>
      <c r="D178" t="s">
        <v>182</v>
      </c>
      <c r="E178" t="s">
        <v>183</v>
      </c>
      <c r="F178">
        <v>2</v>
      </c>
      <c r="G178" t="s">
        <v>184</v>
      </c>
      <c r="H178">
        <v>0</v>
      </c>
      <c r="I178">
        <v>0</v>
      </c>
      <c r="J178">
        <v>0.7</v>
      </c>
      <c r="K178" t="s">
        <v>185</v>
      </c>
      <c r="L178" t="s">
        <v>186</v>
      </c>
      <c r="M178" s="157">
        <v>44322</v>
      </c>
    </row>
    <row r="179" spans="1:13" x14ac:dyDescent="0.25">
      <c r="A179">
        <v>153</v>
      </c>
      <c r="B179" t="s">
        <v>188</v>
      </c>
      <c r="C179">
        <v>39.1</v>
      </c>
      <c r="D179" t="s">
        <v>182</v>
      </c>
      <c r="E179" t="s">
        <v>183</v>
      </c>
      <c r="F179">
        <v>2</v>
      </c>
      <c r="G179" t="s">
        <v>184</v>
      </c>
      <c r="H179">
        <v>0</v>
      </c>
      <c r="I179">
        <v>0</v>
      </c>
      <c r="J179">
        <v>0.7</v>
      </c>
      <c r="K179" t="s">
        <v>185</v>
      </c>
      <c r="L179" t="s">
        <v>186</v>
      </c>
      <c r="M179" s="157">
        <v>44322</v>
      </c>
    </row>
    <row r="180" spans="1:13" x14ac:dyDescent="0.25">
      <c r="A180">
        <v>58</v>
      </c>
      <c r="B180" t="s">
        <v>181</v>
      </c>
      <c r="C180">
        <v>39.200000000000003</v>
      </c>
      <c r="D180" t="s">
        <v>182</v>
      </c>
      <c r="E180" t="s">
        <v>183</v>
      </c>
      <c r="F180">
        <v>2</v>
      </c>
      <c r="G180" t="s">
        <v>184</v>
      </c>
      <c r="H180">
        <v>0</v>
      </c>
      <c r="I180">
        <v>0</v>
      </c>
      <c r="J180">
        <v>0.9</v>
      </c>
      <c r="K180" t="s">
        <v>185</v>
      </c>
      <c r="L180" t="s">
        <v>186</v>
      </c>
      <c r="M180" s="157">
        <v>44322</v>
      </c>
    </row>
    <row r="181" spans="1:13" x14ac:dyDescent="0.25">
      <c r="A181">
        <v>60</v>
      </c>
      <c r="B181" t="s">
        <v>188</v>
      </c>
      <c r="C181">
        <v>39.299999999999997</v>
      </c>
      <c r="D181" t="s">
        <v>182</v>
      </c>
      <c r="E181" t="s">
        <v>183</v>
      </c>
      <c r="F181">
        <v>2</v>
      </c>
      <c r="G181" t="s">
        <v>184</v>
      </c>
      <c r="H181">
        <v>0</v>
      </c>
      <c r="I181">
        <v>0</v>
      </c>
      <c r="J181">
        <v>0.7</v>
      </c>
      <c r="K181" t="s">
        <v>185</v>
      </c>
      <c r="L181" t="s">
        <v>186</v>
      </c>
      <c r="M181" s="157">
        <v>44322</v>
      </c>
    </row>
    <row r="182" spans="1:13" x14ac:dyDescent="0.25">
      <c r="A182">
        <v>255</v>
      </c>
      <c r="B182" t="s">
        <v>188</v>
      </c>
      <c r="C182">
        <v>39.299999999999997</v>
      </c>
      <c r="D182" t="s">
        <v>182</v>
      </c>
      <c r="E182" t="s">
        <v>183</v>
      </c>
      <c r="F182">
        <v>2</v>
      </c>
      <c r="G182" t="s">
        <v>184</v>
      </c>
      <c r="H182">
        <v>0</v>
      </c>
      <c r="I182">
        <v>0</v>
      </c>
      <c r="J182">
        <v>0.7</v>
      </c>
      <c r="K182" t="s">
        <v>185</v>
      </c>
      <c r="L182" t="s">
        <v>186</v>
      </c>
      <c r="M182" s="157">
        <v>44322</v>
      </c>
    </row>
    <row r="183" spans="1:13" x14ac:dyDescent="0.25">
      <c r="A183">
        <v>100</v>
      </c>
      <c r="B183" t="s">
        <v>188</v>
      </c>
      <c r="C183">
        <v>39.5</v>
      </c>
      <c r="D183" t="s">
        <v>182</v>
      </c>
      <c r="E183" t="s">
        <v>183</v>
      </c>
      <c r="F183">
        <v>2</v>
      </c>
      <c r="G183" t="s">
        <v>184</v>
      </c>
      <c r="H183">
        <v>0</v>
      </c>
      <c r="I183">
        <v>0</v>
      </c>
      <c r="J183">
        <v>0.7</v>
      </c>
      <c r="K183" t="s">
        <v>185</v>
      </c>
      <c r="L183" t="s">
        <v>186</v>
      </c>
      <c r="M183" s="157">
        <v>44322</v>
      </c>
    </row>
    <row r="184" spans="1:13" x14ac:dyDescent="0.25">
      <c r="A184">
        <v>110</v>
      </c>
      <c r="B184" t="s">
        <v>181</v>
      </c>
      <c r="C184">
        <v>39.5</v>
      </c>
      <c r="D184" t="s">
        <v>182</v>
      </c>
      <c r="E184" t="s">
        <v>183</v>
      </c>
      <c r="F184">
        <v>2</v>
      </c>
      <c r="G184" t="s">
        <v>184</v>
      </c>
      <c r="H184">
        <v>0</v>
      </c>
      <c r="I184">
        <v>0</v>
      </c>
      <c r="J184">
        <v>0.9</v>
      </c>
      <c r="K184" t="s">
        <v>185</v>
      </c>
      <c r="L184" t="s">
        <v>186</v>
      </c>
      <c r="M184" s="157">
        <v>44322</v>
      </c>
    </row>
    <row r="185" spans="1:13" x14ac:dyDescent="0.25">
      <c r="A185">
        <v>248</v>
      </c>
      <c r="B185" t="s">
        <v>188</v>
      </c>
      <c r="C185">
        <v>39.6</v>
      </c>
      <c r="D185" t="s">
        <v>182</v>
      </c>
      <c r="E185" t="s">
        <v>183</v>
      </c>
      <c r="F185">
        <v>2</v>
      </c>
      <c r="G185" t="s">
        <v>184</v>
      </c>
      <c r="H185">
        <v>0</v>
      </c>
      <c r="I185">
        <v>0</v>
      </c>
      <c r="J185">
        <v>0.7</v>
      </c>
      <c r="K185" t="s">
        <v>185</v>
      </c>
      <c r="L185" t="s">
        <v>186</v>
      </c>
      <c r="M185" s="157">
        <v>44322</v>
      </c>
    </row>
    <row r="186" spans="1:13" x14ac:dyDescent="0.25">
      <c r="A186">
        <v>90</v>
      </c>
      <c r="B186" t="s">
        <v>188</v>
      </c>
      <c r="C186">
        <v>39.700000000000003</v>
      </c>
      <c r="D186" t="s">
        <v>182</v>
      </c>
      <c r="E186" t="s">
        <v>183</v>
      </c>
      <c r="F186">
        <v>2</v>
      </c>
      <c r="G186" t="s">
        <v>184</v>
      </c>
      <c r="H186">
        <v>0</v>
      </c>
      <c r="I186">
        <v>0</v>
      </c>
      <c r="J186">
        <v>0.7</v>
      </c>
      <c r="K186" t="s">
        <v>185</v>
      </c>
      <c r="L186" t="s">
        <v>186</v>
      </c>
      <c r="M186" s="157">
        <v>44322</v>
      </c>
    </row>
    <row r="187" spans="1:13" x14ac:dyDescent="0.25">
      <c r="A187">
        <v>13</v>
      </c>
      <c r="B187" t="s">
        <v>188</v>
      </c>
      <c r="C187">
        <v>39.799999999999997</v>
      </c>
      <c r="D187" t="s">
        <v>182</v>
      </c>
      <c r="E187" t="s">
        <v>183</v>
      </c>
      <c r="F187">
        <v>2</v>
      </c>
      <c r="G187" t="s">
        <v>184</v>
      </c>
      <c r="H187">
        <v>0</v>
      </c>
      <c r="I187">
        <v>0</v>
      </c>
      <c r="J187">
        <v>0.7</v>
      </c>
      <c r="K187" t="s">
        <v>185</v>
      </c>
      <c r="L187" t="s">
        <v>186</v>
      </c>
      <c r="M187" s="157">
        <v>44322</v>
      </c>
    </row>
    <row r="188" spans="1:13" x14ac:dyDescent="0.25">
      <c r="A188">
        <v>78</v>
      </c>
      <c r="B188" t="s">
        <v>188</v>
      </c>
      <c r="C188">
        <v>39.799999999999997</v>
      </c>
      <c r="D188" t="s">
        <v>182</v>
      </c>
      <c r="E188" t="s">
        <v>183</v>
      </c>
      <c r="F188">
        <v>2</v>
      </c>
      <c r="G188" t="s">
        <v>184</v>
      </c>
      <c r="H188">
        <v>0</v>
      </c>
      <c r="I188">
        <v>0</v>
      </c>
      <c r="J188">
        <v>0.7</v>
      </c>
      <c r="K188" t="s">
        <v>185</v>
      </c>
      <c r="L188" t="s">
        <v>186</v>
      </c>
      <c r="M188" s="157">
        <v>44322</v>
      </c>
    </row>
    <row r="189" spans="1:13" x14ac:dyDescent="0.25">
      <c r="A189">
        <v>88</v>
      </c>
      <c r="B189" t="s">
        <v>188</v>
      </c>
      <c r="C189">
        <v>39.799999999999997</v>
      </c>
      <c r="D189" t="s">
        <v>182</v>
      </c>
      <c r="E189" t="s">
        <v>183</v>
      </c>
      <c r="F189">
        <v>2</v>
      </c>
      <c r="G189" t="s">
        <v>184</v>
      </c>
      <c r="H189">
        <v>0</v>
      </c>
      <c r="I189">
        <v>0</v>
      </c>
      <c r="J189">
        <v>0.7</v>
      </c>
      <c r="K189" t="s">
        <v>185</v>
      </c>
      <c r="L189" t="s">
        <v>186</v>
      </c>
      <c r="M189" s="157">
        <v>44322</v>
      </c>
    </row>
    <row r="190" spans="1:13" x14ac:dyDescent="0.25">
      <c r="A190">
        <v>81</v>
      </c>
      <c r="B190" t="s">
        <v>188</v>
      </c>
      <c r="C190">
        <v>39.9</v>
      </c>
      <c r="D190" t="s">
        <v>182</v>
      </c>
      <c r="E190" t="s">
        <v>183</v>
      </c>
      <c r="F190">
        <v>2</v>
      </c>
      <c r="G190" t="s">
        <v>184</v>
      </c>
      <c r="H190">
        <v>0</v>
      </c>
      <c r="I190">
        <v>0</v>
      </c>
      <c r="J190">
        <v>0.7</v>
      </c>
      <c r="K190" t="s">
        <v>185</v>
      </c>
      <c r="L190" t="s">
        <v>186</v>
      </c>
      <c r="M190" s="157">
        <v>44322</v>
      </c>
    </row>
    <row r="191" spans="1:13" x14ac:dyDescent="0.25">
      <c r="A191">
        <v>156</v>
      </c>
      <c r="B191" t="s">
        <v>188</v>
      </c>
      <c r="C191">
        <v>39.9</v>
      </c>
      <c r="D191" t="s">
        <v>182</v>
      </c>
      <c r="E191" t="s">
        <v>183</v>
      </c>
      <c r="F191">
        <v>2</v>
      </c>
      <c r="G191" t="s">
        <v>184</v>
      </c>
      <c r="H191">
        <v>0</v>
      </c>
      <c r="I191">
        <v>0</v>
      </c>
      <c r="J191">
        <v>0.7</v>
      </c>
      <c r="K191" t="s">
        <v>185</v>
      </c>
      <c r="L191" t="s">
        <v>186</v>
      </c>
      <c r="M191" s="157">
        <v>44322</v>
      </c>
    </row>
    <row r="192" spans="1:13" x14ac:dyDescent="0.25">
      <c r="A192">
        <v>238</v>
      </c>
      <c r="B192" t="s">
        <v>188</v>
      </c>
      <c r="C192">
        <v>40.1</v>
      </c>
      <c r="D192" t="s">
        <v>182</v>
      </c>
      <c r="E192" t="s">
        <v>183</v>
      </c>
      <c r="F192">
        <v>2</v>
      </c>
      <c r="G192" t="s">
        <v>184</v>
      </c>
      <c r="H192">
        <v>0</v>
      </c>
      <c r="I192">
        <v>0</v>
      </c>
      <c r="J192">
        <v>0.7</v>
      </c>
      <c r="K192" t="s">
        <v>185</v>
      </c>
      <c r="L192" t="s">
        <v>186</v>
      </c>
      <c r="M192" s="157">
        <v>44322</v>
      </c>
    </row>
    <row r="193" spans="1:13" x14ac:dyDescent="0.25">
      <c r="A193">
        <v>167</v>
      </c>
      <c r="B193" t="s">
        <v>181</v>
      </c>
      <c r="C193">
        <v>40.200000000000003</v>
      </c>
      <c r="D193" t="s">
        <v>182</v>
      </c>
      <c r="E193" t="s">
        <v>183</v>
      </c>
      <c r="F193">
        <v>2</v>
      </c>
      <c r="G193" t="s">
        <v>184</v>
      </c>
      <c r="H193">
        <v>0</v>
      </c>
      <c r="I193">
        <v>0</v>
      </c>
      <c r="J193">
        <v>0.9</v>
      </c>
      <c r="K193" t="s">
        <v>185</v>
      </c>
      <c r="L193" t="s">
        <v>186</v>
      </c>
      <c r="M193" s="157">
        <v>44322</v>
      </c>
    </row>
    <row r="194" spans="1:13" x14ac:dyDescent="0.25">
      <c r="A194">
        <v>157</v>
      </c>
      <c r="B194" t="s">
        <v>188</v>
      </c>
      <c r="C194">
        <v>40.700000000000003</v>
      </c>
      <c r="D194" t="s">
        <v>182</v>
      </c>
      <c r="E194" t="s">
        <v>183</v>
      </c>
      <c r="F194">
        <v>2</v>
      </c>
      <c r="G194" t="s">
        <v>184</v>
      </c>
      <c r="H194">
        <v>0</v>
      </c>
      <c r="I194">
        <v>0</v>
      </c>
      <c r="J194">
        <v>0.7</v>
      </c>
      <c r="K194" t="s">
        <v>185</v>
      </c>
      <c r="L194" t="s">
        <v>186</v>
      </c>
      <c r="M194" s="157">
        <v>44322</v>
      </c>
    </row>
    <row r="195" spans="1:13" x14ac:dyDescent="0.25">
      <c r="A195">
        <v>173</v>
      </c>
      <c r="B195" t="s">
        <v>188</v>
      </c>
      <c r="C195">
        <v>40.700000000000003</v>
      </c>
      <c r="D195" t="s">
        <v>182</v>
      </c>
      <c r="E195" t="s">
        <v>183</v>
      </c>
      <c r="F195">
        <v>2</v>
      </c>
      <c r="G195" t="s">
        <v>184</v>
      </c>
      <c r="H195">
        <v>0</v>
      </c>
      <c r="I195">
        <v>0</v>
      </c>
      <c r="J195">
        <v>0.7</v>
      </c>
      <c r="K195" t="s">
        <v>185</v>
      </c>
      <c r="L195" t="s">
        <v>186</v>
      </c>
      <c r="M195" s="157">
        <v>44322</v>
      </c>
    </row>
    <row r="196" spans="1:13" x14ac:dyDescent="0.25">
      <c r="A196">
        <v>80</v>
      </c>
      <c r="B196" t="s">
        <v>188</v>
      </c>
      <c r="C196">
        <v>40.9</v>
      </c>
      <c r="D196" t="s">
        <v>182</v>
      </c>
      <c r="E196" t="s">
        <v>183</v>
      </c>
      <c r="F196">
        <v>2</v>
      </c>
      <c r="G196" t="s">
        <v>184</v>
      </c>
      <c r="H196">
        <v>0</v>
      </c>
      <c r="I196">
        <v>0</v>
      </c>
      <c r="J196">
        <v>0.7</v>
      </c>
      <c r="K196" t="s">
        <v>185</v>
      </c>
      <c r="L196" t="s">
        <v>186</v>
      </c>
      <c r="M196" s="157">
        <v>44322</v>
      </c>
    </row>
    <row r="197" spans="1:13" x14ac:dyDescent="0.25">
      <c r="A197">
        <v>205</v>
      </c>
      <c r="B197" t="s">
        <v>188</v>
      </c>
      <c r="C197">
        <v>40.9</v>
      </c>
      <c r="D197" t="s">
        <v>182</v>
      </c>
      <c r="E197" t="s">
        <v>183</v>
      </c>
      <c r="F197">
        <v>2</v>
      </c>
      <c r="G197" t="s">
        <v>184</v>
      </c>
      <c r="H197">
        <v>0</v>
      </c>
      <c r="I197">
        <v>0</v>
      </c>
      <c r="J197">
        <v>0.7</v>
      </c>
      <c r="K197" t="s">
        <v>185</v>
      </c>
      <c r="L197" t="s">
        <v>186</v>
      </c>
      <c r="M197" s="157">
        <v>44322</v>
      </c>
    </row>
    <row r="198" spans="1:13" x14ac:dyDescent="0.25">
      <c r="A198">
        <v>86</v>
      </c>
      <c r="B198" t="s">
        <v>188</v>
      </c>
      <c r="C198">
        <v>41</v>
      </c>
      <c r="D198" t="s">
        <v>182</v>
      </c>
      <c r="E198" t="s">
        <v>183</v>
      </c>
      <c r="F198">
        <v>2</v>
      </c>
      <c r="G198" t="s">
        <v>184</v>
      </c>
      <c r="H198">
        <v>0</v>
      </c>
      <c r="I198">
        <v>0</v>
      </c>
      <c r="J198">
        <v>0.8</v>
      </c>
      <c r="K198" t="s">
        <v>185</v>
      </c>
      <c r="L198" t="s">
        <v>186</v>
      </c>
      <c r="M198" s="157">
        <v>44322</v>
      </c>
    </row>
    <row r="199" spans="1:13" x14ac:dyDescent="0.25">
      <c r="A199">
        <v>225</v>
      </c>
      <c r="B199" t="s">
        <v>188</v>
      </c>
      <c r="C199">
        <v>41.6</v>
      </c>
      <c r="D199" t="s">
        <v>182</v>
      </c>
      <c r="E199" t="s">
        <v>183</v>
      </c>
      <c r="F199">
        <v>2</v>
      </c>
      <c r="G199" t="s">
        <v>184</v>
      </c>
      <c r="H199">
        <v>0</v>
      </c>
      <c r="I199">
        <v>0</v>
      </c>
      <c r="J199">
        <v>0.8</v>
      </c>
      <c r="K199" t="s">
        <v>185</v>
      </c>
      <c r="L199" t="s">
        <v>186</v>
      </c>
      <c r="M199" s="157">
        <v>44322</v>
      </c>
    </row>
    <row r="200" spans="1:13" x14ac:dyDescent="0.25">
      <c r="A200">
        <v>130</v>
      </c>
      <c r="B200" t="s">
        <v>188</v>
      </c>
      <c r="C200">
        <v>41.8</v>
      </c>
      <c r="D200" t="s">
        <v>182</v>
      </c>
      <c r="E200" t="s">
        <v>183</v>
      </c>
      <c r="F200">
        <v>2</v>
      </c>
      <c r="G200" t="s">
        <v>184</v>
      </c>
      <c r="H200">
        <v>0</v>
      </c>
      <c r="I200">
        <v>0</v>
      </c>
      <c r="J200">
        <v>0.8</v>
      </c>
      <c r="K200" t="s">
        <v>185</v>
      </c>
      <c r="L200" t="s">
        <v>186</v>
      </c>
      <c r="M200" s="157">
        <v>44322</v>
      </c>
    </row>
    <row r="201" spans="1:13" x14ac:dyDescent="0.25">
      <c r="A201">
        <v>250</v>
      </c>
      <c r="B201" t="s">
        <v>188</v>
      </c>
      <c r="C201">
        <v>41.8</v>
      </c>
      <c r="D201" t="s">
        <v>182</v>
      </c>
      <c r="E201" t="s">
        <v>183</v>
      </c>
      <c r="F201">
        <v>2</v>
      </c>
      <c r="G201" t="s">
        <v>184</v>
      </c>
      <c r="H201">
        <v>0</v>
      </c>
      <c r="I201">
        <v>0</v>
      </c>
      <c r="J201">
        <v>0.8</v>
      </c>
      <c r="K201" t="s">
        <v>185</v>
      </c>
      <c r="L201" t="s">
        <v>186</v>
      </c>
      <c r="M201" s="157">
        <v>44322</v>
      </c>
    </row>
    <row r="202" spans="1:13" x14ac:dyDescent="0.25">
      <c r="A202">
        <v>148</v>
      </c>
      <c r="B202" t="s">
        <v>188</v>
      </c>
      <c r="C202">
        <v>42</v>
      </c>
      <c r="D202" t="s">
        <v>182</v>
      </c>
      <c r="E202" t="s">
        <v>183</v>
      </c>
      <c r="F202">
        <v>2</v>
      </c>
      <c r="G202" t="s">
        <v>184</v>
      </c>
      <c r="H202">
        <v>0</v>
      </c>
      <c r="I202">
        <v>0</v>
      </c>
      <c r="J202">
        <v>0.8</v>
      </c>
      <c r="K202" t="s">
        <v>185</v>
      </c>
      <c r="L202" t="s">
        <v>186</v>
      </c>
      <c r="M202" s="157">
        <v>44322</v>
      </c>
    </row>
    <row r="203" spans="1:13" x14ac:dyDescent="0.25">
      <c r="A203">
        <v>142</v>
      </c>
      <c r="B203" t="s">
        <v>188</v>
      </c>
      <c r="C203">
        <v>42.2</v>
      </c>
      <c r="D203" t="s">
        <v>182</v>
      </c>
      <c r="E203" t="s">
        <v>183</v>
      </c>
      <c r="F203">
        <v>2</v>
      </c>
      <c r="G203" t="s">
        <v>184</v>
      </c>
      <c r="H203">
        <v>0</v>
      </c>
      <c r="I203">
        <v>0</v>
      </c>
      <c r="J203">
        <v>0.8</v>
      </c>
      <c r="K203" t="s">
        <v>185</v>
      </c>
      <c r="L203" t="s">
        <v>186</v>
      </c>
      <c r="M203" s="157">
        <v>44322</v>
      </c>
    </row>
    <row r="204" spans="1:13" x14ac:dyDescent="0.25">
      <c r="A204">
        <v>184</v>
      </c>
      <c r="B204" t="s">
        <v>188</v>
      </c>
      <c r="C204">
        <v>42.5</v>
      </c>
      <c r="D204" t="s">
        <v>182</v>
      </c>
      <c r="E204" t="s">
        <v>183</v>
      </c>
      <c r="F204">
        <v>2</v>
      </c>
      <c r="G204" t="s">
        <v>184</v>
      </c>
      <c r="H204">
        <v>0</v>
      </c>
      <c r="I204">
        <v>0</v>
      </c>
      <c r="J204">
        <v>0.8</v>
      </c>
      <c r="K204" t="s">
        <v>185</v>
      </c>
      <c r="L204" t="s">
        <v>186</v>
      </c>
      <c r="M204" s="157">
        <v>44322</v>
      </c>
    </row>
    <row r="205" spans="1:13" x14ac:dyDescent="0.25">
      <c r="A205">
        <v>209</v>
      </c>
      <c r="B205" t="s">
        <v>188</v>
      </c>
      <c r="C205">
        <v>42.8</v>
      </c>
      <c r="D205" t="s">
        <v>182</v>
      </c>
      <c r="E205" t="s">
        <v>183</v>
      </c>
      <c r="F205">
        <v>2</v>
      </c>
      <c r="G205" t="s">
        <v>184</v>
      </c>
      <c r="H205">
        <v>0</v>
      </c>
      <c r="I205">
        <v>0</v>
      </c>
      <c r="J205">
        <v>0.8</v>
      </c>
      <c r="K205" t="s">
        <v>185</v>
      </c>
      <c r="L205" t="s">
        <v>186</v>
      </c>
      <c r="M205" s="157">
        <v>44322</v>
      </c>
    </row>
    <row r="206" spans="1:13" x14ac:dyDescent="0.25">
      <c r="A206">
        <v>15</v>
      </c>
      <c r="B206" t="s">
        <v>188</v>
      </c>
      <c r="C206">
        <v>43.1</v>
      </c>
      <c r="D206" t="s">
        <v>182</v>
      </c>
      <c r="E206" t="s">
        <v>183</v>
      </c>
      <c r="F206">
        <v>2</v>
      </c>
      <c r="G206" t="s">
        <v>184</v>
      </c>
      <c r="H206">
        <v>0</v>
      </c>
      <c r="I206">
        <v>0</v>
      </c>
      <c r="J206">
        <v>0.9</v>
      </c>
      <c r="K206" t="s">
        <v>185</v>
      </c>
      <c r="L206" t="s">
        <v>186</v>
      </c>
      <c r="M206" s="157">
        <v>44322</v>
      </c>
    </row>
    <row r="207" spans="1:13" x14ac:dyDescent="0.25">
      <c r="A207">
        <v>199</v>
      </c>
      <c r="B207" t="s">
        <v>188</v>
      </c>
      <c r="C207">
        <v>43.1</v>
      </c>
      <c r="D207" t="s">
        <v>182</v>
      </c>
      <c r="E207" t="s">
        <v>183</v>
      </c>
      <c r="F207">
        <v>2</v>
      </c>
      <c r="G207" t="s">
        <v>184</v>
      </c>
      <c r="H207">
        <v>0</v>
      </c>
      <c r="I207">
        <v>0</v>
      </c>
      <c r="J207">
        <v>0.9</v>
      </c>
      <c r="K207" t="s">
        <v>185</v>
      </c>
      <c r="L207" t="s">
        <v>186</v>
      </c>
      <c r="M207" s="157">
        <v>44322</v>
      </c>
    </row>
    <row r="208" spans="1:13" x14ac:dyDescent="0.25">
      <c r="A208">
        <v>158</v>
      </c>
      <c r="B208" t="s">
        <v>188</v>
      </c>
      <c r="C208">
        <v>43.4</v>
      </c>
      <c r="D208" t="s">
        <v>182</v>
      </c>
      <c r="E208" t="s">
        <v>183</v>
      </c>
      <c r="F208">
        <v>2</v>
      </c>
      <c r="G208" t="s">
        <v>184</v>
      </c>
      <c r="H208">
        <v>0</v>
      </c>
      <c r="I208">
        <v>0</v>
      </c>
      <c r="J208">
        <v>0.9</v>
      </c>
      <c r="K208" t="s">
        <v>185</v>
      </c>
      <c r="L208" t="s">
        <v>186</v>
      </c>
      <c r="M208" s="157">
        <v>44322</v>
      </c>
    </row>
    <row r="209" spans="1:13" x14ac:dyDescent="0.25">
      <c r="A209">
        <v>77</v>
      </c>
      <c r="B209" t="s">
        <v>188</v>
      </c>
      <c r="C209">
        <v>43.5</v>
      </c>
      <c r="D209" t="s">
        <v>182</v>
      </c>
      <c r="E209" t="s">
        <v>183</v>
      </c>
      <c r="F209">
        <v>2</v>
      </c>
      <c r="G209" t="s">
        <v>184</v>
      </c>
      <c r="H209">
        <v>0</v>
      </c>
      <c r="I209">
        <v>0</v>
      </c>
      <c r="J209">
        <v>0.9</v>
      </c>
      <c r="K209" t="s">
        <v>185</v>
      </c>
      <c r="L209" t="s">
        <v>186</v>
      </c>
      <c r="M209" s="157">
        <v>44322</v>
      </c>
    </row>
    <row r="210" spans="1:13" x14ac:dyDescent="0.25">
      <c r="A210">
        <v>115</v>
      </c>
      <c r="B210" t="s">
        <v>188</v>
      </c>
      <c r="C210">
        <v>43.7</v>
      </c>
      <c r="D210" t="s">
        <v>182</v>
      </c>
      <c r="E210" t="s">
        <v>183</v>
      </c>
      <c r="F210">
        <v>2</v>
      </c>
      <c r="G210" t="s">
        <v>184</v>
      </c>
      <c r="H210">
        <v>0</v>
      </c>
      <c r="I210">
        <v>0</v>
      </c>
      <c r="J210">
        <v>0.9</v>
      </c>
      <c r="K210" t="s">
        <v>185</v>
      </c>
      <c r="L210" t="s">
        <v>186</v>
      </c>
      <c r="M210" s="157">
        <v>44322</v>
      </c>
    </row>
    <row r="211" spans="1:13" x14ac:dyDescent="0.25">
      <c r="A211">
        <v>67</v>
      </c>
      <c r="B211" t="s">
        <v>188</v>
      </c>
      <c r="C211">
        <v>44</v>
      </c>
      <c r="D211" t="s">
        <v>182</v>
      </c>
      <c r="E211" t="s">
        <v>183</v>
      </c>
      <c r="F211">
        <v>2</v>
      </c>
      <c r="G211" t="s">
        <v>184</v>
      </c>
      <c r="H211">
        <v>0</v>
      </c>
      <c r="I211">
        <v>0</v>
      </c>
      <c r="J211">
        <v>0.9</v>
      </c>
      <c r="K211" t="s">
        <v>185</v>
      </c>
      <c r="L211" t="s">
        <v>186</v>
      </c>
      <c r="M211" s="157">
        <v>44322</v>
      </c>
    </row>
    <row r="212" spans="1:13" x14ac:dyDescent="0.25">
      <c r="A212">
        <v>122</v>
      </c>
      <c r="B212" t="s">
        <v>188</v>
      </c>
      <c r="C212">
        <v>44</v>
      </c>
      <c r="D212" t="s">
        <v>182</v>
      </c>
      <c r="E212" t="s">
        <v>183</v>
      </c>
      <c r="F212">
        <v>2</v>
      </c>
      <c r="G212" t="s">
        <v>184</v>
      </c>
      <c r="H212">
        <v>0</v>
      </c>
      <c r="I212">
        <v>0</v>
      </c>
      <c r="J212">
        <v>0.9</v>
      </c>
      <c r="K212" t="s">
        <v>185</v>
      </c>
      <c r="L212" t="s">
        <v>186</v>
      </c>
      <c r="M212" s="157">
        <v>44322</v>
      </c>
    </row>
    <row r="213" spans="1:13" x14ac:dyDescent="0.25">
      <c r="A213">
        <v>139</v>
      </c>
      <c r="B213" t="s">
        <v>188</v>
      </c>
      <c r="C213">
        <v>44</v>
      </c>
      <c r="D213" t="s">
        <v>182</v>
      </c>
      <c r="E213" t="s">
        <v>183</v>
      </c>
      <c r="F213">
        <v>2</v>
      </c>
      <c r="G213" t="s">
        <v>184</v>
      </c>
      <c r="H213">
        <v>0</v>
      </c>
      <c r="I213">
        <v>0</v>
      </c>
      <c r="J213">
        <v>0.9</v>
      </c>
      <c r="K213" t="s">
        <v>185</v>
      </c>
      <c r="L213" t="s">
        <v>186</v>
      </c>
      <c r="M213" s="157">
        <v>44322</v>
      </c>
    </row>
    <row r="214" spans="1:13" x14ac:dyDescent="0.25">
      <c r="A214">
        <v>261</v>
      </c>
      <c r="B214" t="s">
        <v>188</v>
      </c>
      <c r="C214">
        <v>44.2</v>
      </c>
      <c r="D214" t="s">
        <v>182</v>
      </c>
      <c r="E214" t="s">
        <v>183</v>
      </c>
      <c r="F214">
        <v>2</v>
      </c>
      <c r="G214" t="s">
        <v>184</v>
      </c>
      <c r="H214">
        <v>0</v>
      </c>
      <c r="I214">
        <v>0</v>
      </c>
      <c r="J214">
        <v>0.9</v>
      </c>
      <c r="K214" t="s">
        <v>185</v>
      </c>
      <c r="L214" t="s">
        <v>186</v>
      </c>
      <c r="M214" s="157">
        <v>44322</v>
      </c>
    </row>
    <row r="215" spans="1:13" x14ac:dyDescent="0.25">
      <c r="A215">
        <v>219</v>
      </c>
      <c r="B215" t="s">
        <v>188</v>
      </c>
      <c r="C215">
        <v>44.4</v>
      </c>
      <c r="D215" t="s">
        <v>182</v>
      </c>
      <c r="E215" t="s">
        <v>183</v>
      </c>
      <c r="F215">
        <v>2</v>
      </c>
      <c r="G215" t="s">
        <v>184</v>
      </c>
      <c r="H215">
        <v>0</v>
      </c>
      <c r="I215">
        <v>0</v>
      </c>
      <c r="J215">
        <v>0.9</v>
      </c>
      <c r="K215" t="s">
        <v>185</v>
      </c>
      <c r="L215" t="s">
        <v>186</v>
      </c>
      <c r="M215" s="157">
        <v>44322</v>
      </c>
    </row>
    <row r="216" spans="1:13" x14ac:dyDescent="0.25">
      <c r="A216">
        <v>174</v>
      </c>
      <c r="B216" t="s">
        <v>188</v>
      </c>
      <c r="C216">
        <v>44.6</v>
      </c>
      <c r="D216" t="s">
        <v>182</v>
      </c>
      <c r="E216" t="s">
        <v>183</v>
      </c>
      <c r="F216">
        <v>2</v>
      </c>
      <c r="G216" t="s">
        <v>184</v>
      </c>
      <c r="H216">
        <v>0</v>
      </c>
      <c r="I216">
        <v>0</v>
      </c>
      <c r="J216">
        <v>0.9</v>
      </c>
      <c r="K216" t="s">
        <v>185</v>
      </c>
      <c r="L216" t="s">
        <v>186</v>
      </c>
      <c r="M216" s="157">
        <v>44322</v>
      </c>
    </row>
    <row r="217" spans="1:13" x14ac:dyDescent="0.25">
      <c r="A217">
        <v>251</v>
      </c>
      <c r="B217" t="s">
        <v>188</v>
      </c>
      <c r="C217">
        <v>44.7</v>
      </c>
      <c r="D217" t="s">
        <v>182</v>
      </c>
      <c r="E217" t="s">
        <v>183</v>
      </c>
      <c r="F217">
        <v>2</v>
      </c>
      <c r="G217" t="s">
        <v>184</v>
      </c>
      <c r="H217">
        <v>0</v>
      </c>
      <c r="I217">
        <v>0</v>
      </c>
      <c r="J217">
        <v>0.9</v>
      </c>
      <c r="K217" t="s">
        <v>185</v>
      </c>
      <c r="L217" t="s">
        <v>186</v>
      </c>
      <c r="M217" s="157">
        <v>44322</v>
      </c>
    </row>
    <row r="218" spans="1:13" x14ac:dyDescent="0.25">
      <c r="A218">
        <v>161</v>
      </c>
      <c r="B218" t="s">
        <v>188</v>
      </c>
      <c r="C218">
        <v>44.8</v>
      </c>
      <c r="D218" t="s">
        <v>182</v>
      </c>
      <c r="E218" t="s">
        <v>183</v>
      </c>
      <c r="F218">
        <v>2</v>
      </c>
      <c r="G218" t="s">
        <v>184</v>
      </c>
      <c r="H218">
        <v>0</v>
      </c>
      <c r="I218">
        <v>0</v>
      </c>
      <c r="J218">
        <v>0.9</v>
      </c>
      <c r="K218" t="s">
        <v>185</v>
      </c>
      <c r="L218" t="s">
        <v>186</v>
      </c>
      <c r="M218" s="157">
        <v>44322</v>
      </c>
    </row>
    <row r="219" spans="1:13" x14ac:dyDescent="0.25">
      <c r="A219">
        <v>258</v>
      </c>
      <c r="B219" t="s">
        <v>188</v>
      </c>
      <c r="C219">
        <v>45.6</v>
      </c>
      <c r="D219" t="s">
        <v>182</v>
      </c>
      <c r="E219" t="s">
        <v>183</v>
      </c>
      <c r="F219">
        <v>2</v>
      </c>
      <c r="G219" t="s">
        <v>184</v>
      </c>
      <c r="H219">
        <v>0</v>
      </c>
      <c r="I219">
        <v>0</v>
      </c>
      <c r="J219">
        <v>1</v>
      </c>
      <c r="K219" t="s">
        <v>185</v>
      </c>
      <c r="L219" t="s">
        <v>186</v>
      </c>
      <c r="M219" s="157">
        <v>44322</v>
      </c>
    </row>
    <row r="220" spans="1:13" x14ac:dyDescent="0.25">
      <c r="A220">
        <v>108</v>
      </c>
      <c r="B220" t="s">
        <v>181</v>
      </c>
      <c r="C220">
        <v>46.2</v>
      </c>
      <c r="D220" t="s">
        <v>182</v>
      </c>
      <c r="E220" t="s">
        <v>183</v>
      </c>
      <c r="F220">
        <v>2</v>
      </c>
      <c r="G220" t="s">
        <v>184</v>
      </c>
      <c r="H220">
        <v>0</v>
      </c>
      <c r="I220">
        <v>0</v>
      </c>
      <c r="J220">
        <v>1.2</v>
      </c>
      <c r="K220" t="s">
        <v>185</v>
      </c>
      <c r="L220" t="s">
        <v>186</v>
      </c>
      <c r="M220" s="157">
        <v>44322</v>
      </c>
    </row>
    <row r="221" spans="1:13" x14ac:dyDescent="0.25">
      <c r="A221">
        <v>84</v>
      </c>
      <c r="B221" t="s">
        <v>188</v>
      </c>
      <c r="C221">
        <v>46.7</v>
      </c>
      <c r="D221" t="s">
        <v>182</v>
      </c>
      <c r="E221" t="s">
        <v>183</v>
      </c>
      <c r="F221">
        <v>2</v>
      </c>
      <c r="G221" t="s">
        <v>184</v>
      </c>
      <c r="H221">
        <v>0</v>
      </c>
      <c r="I221">
        <v>0</v>
      </c>
      <c r="J221">
        <v>1</v>
      </c>
      <c r="K221" t="s">
        <v>185</v>
      </c>
      <c r="L221" t="s">
        <v>186</v>
      </c>
      <c r="M221" s="157">
        <v>44322</v>
      </c>
    </row>
    <row r="222" spans="1:13" x14ac:dyDescent="0.25">
      <c r="A222">
        <v>91</v>
      </c>
      <c r="B222" t="s">
        <v>188</v>
      </c>
      <c r="C222">
        <v>46.8</v>
      </c>
      <c r="D222" t="s">
        <v>182</v>
      </c>
      <c r="E222" t="s">
        <v>183</v>
      </c>
      <c r="F222">
        <v>2</v>
      </c>
      <c r="G222" t="s">
        <v>184</v>
      </c>
      <c r="H222">
        <v>0</v>
      </c>
      <c r="I222">
        <v>0</v>
      </c>
      <c r="J222">
        <v>1</v>
      </c>
      <c r="K222" t="s">
        <v>185</v>
      </c>
      <c r="L222" t="s">
        <v>186</v>
      </c>
      <c r="M222" s="157">
        <v>44322</v>
      </c>
    </row>
    <row r="223" spans="1:13" x14ac:dyDescent="0.25">
      <c r="A223">
        <v>259</v>
      </c>
      <c r="B223" t="s">
        <v>188</v>
      </c>
      <c r="C223">
        <v>46.8</v>
      </c>
      <c r="D223" t="s">
        <v>182</v>
      </c>
      <c r="E223" t="s">
        <v>183</v>
      </c>
      <c r="F223">
        <v>2</v>
      </c>
      <c r="G223" t="s">
        <v>184</v>
      </c>
      <c r="H223">
        <v>0</v>
      </c>
      <c r="I223">
        <v>0</v>
      </c>
      <c r="J223">
        <v>1</v>
      </c>
      <c r="K223" t="s">
        <v>185</v>
      </c>
      <c r="L223" t="s">
        <v>186</v>
      </c>
      <c r="M223" s="157">
        <v>44322</v>
      </c>
    </row>
    <row r="224" spans="1:13" x14ac:dyDescent="0.25">
      <c r="A224">
        <v>17</v>
      </c>
      <c r="B224" t="s">
        <v>188</v>
      </c>
      <c r="C224">
        <v>47</v>
      </c>
      <c r="D224" t="s">
        <v>182</v>
      </c>
      <c r="E224" t="s">
        <v>183</v>
      </c>
      <c r="F224">
        <v>2</v>
      </c>
      <c r="G224" t="s">
        <v>184</v>
      </c>
      <c r="H224">
        <v>0</v>
      </c>
      <c r="I224">
        <v>0</v>
      </c>
      <c r="J224">
        <v>1.1000000000000001</v>
      </c>
      <c r="K224" t="s">
        <v>185</v>
      </c>
      <c r="L224" t="s">
        <v>186</v>
      </c>
      <c r="M224" s="157">
        <v>44322</v>
      </c>
    </row>
    <row r="225" spans="1:13" x14ac:dyDescent="0.25">
      <c r="A225">
        <v>18</v>
      </c>
      <c r="B225" t="s">
        <v>188</v>
      </c>
      <c r="C225">
        <v>47.3</v>
      </c>
      <c r="D225" t="s">
        <v>182</v>
      </c>
      <c r="E225" t="s">
        <v>183</v>
      </c>
      <c r="F225">
        <v>2</v>
      </c>
      <c r="G225" t="s">
        <v>184</v>
      </c>
      <c r="H225">
        <v>0</v>
      </c>
      <c r="I225">
        <v>0</v>
      </c>
      <c r="J225">
        <v>1.1000000000000001</v>
      </c>
      <c r="K225" t="s">
        <v>185</v>
      </c>
      <c r="L225" t="s">
        <v>186</v>
      </c>
      <c r="M225" s="157">
        <v>44322</v>
      </c>
    </row>
    <row r="226" spans="1:13" x14ac:dyDescent="0.25">
      <c r="A226">
        <v>83</v>
      </c>
      <c r="B226" t="s">
        <v>188</v>
      </c>
      <c r="C226">
        <v>47.4</v>
      </c>
      <c r="D226" t="s">
        <v>182</v>
      </c>
      <c r="E226" t="s">
        <v>183</v>
      </c>
      <c r="F226">
        <v>2</v>
      </c>
      <c r="G226" t="s">
        <v>184</v>
      </c>
      <c r="H226">
        <v>0</v>
      </c>
      <c r="I226">
        <v>0</v>
      </c>
      <c r="J226">
        <v>1.1000000000000001</v>
      </c>
      <c r="K226" t="s">
        <v>185</v>
      </c>
      <c r="L226" t="s">
        <v>186</v>
      </c>
      <c r="M226" s="157">
        <v>44322</v>
      </c>
    </row>
    <row r="227" spans="1:13" x14ac:dyDescent="0.25">
      <c r="A227">
        <v>218</v>
      </c>
      <c r="B227" t="s">
        <v>188</v>
      </c>
      <c r="C227">
        <v>47.5</v>
      </c>
      <c r="D227" t="s">
        <v>182</v>
      </c>
      <c r="E227" t="s">
        <v>183</v>
      </c>
      <c r="F227">
        <v>2</v>
      </c>
      <c r="G227" t="s">
        <v>184</v>
      </c>
      <c r="H227">
        <v>0</v>
      </c>
      <c r="I227">
        <v>0</v>
      </c>
      <c r="J227">
        <v>1.1000000000000001</v>
      </c>
      <c r="K227" t="s">
        <v>185</v>
      </c>
      <c r="L227" t="s">
        <v>186</v>
      </c>
      <c r="M227" s="157">
        <v>44322</v>
      </c>
    </row>
    <row r="228" spans="1:13" x14ac:dyDescent="0.25">
      <c r="A228">
        <v>231</v>
      </c>
      <c r="B228" t="s">
        <v>188</v>
      </c>
      <c r="C228">
        <v>47.5</v>
      </c>
      <c r="D228" t="s">
        <v>182</v>
      </c>
      <c r="E228" t="s">
        <v>183</v>
      </c>
      <c r="F228">
        <v>2</v>
      </c>
      <c r="G228" t="s">
        <v>184</v>
      </c>
      <c r="H228">
        <v>0</v>
      </c>
      <c r="I228">
        <v>0</v>
      </c>
      <c r="J228">
        <v>1.1000000000000001</v>
      </c>
      <c r="K228" t="s">
        <v>185</v>
      </c>
      <c r="L228" t="s">
        <v>186</v>
      </c>
      <c r="M228" s="157">
        <v>44322</v>
      </c>
    </row>
    <row r="229" spans="1:13" x14ac:dyDescent="0.25">
      <c r="A229">
        <v>146</v>
      </c>
      <c r="B229" t="s">
        <v>188</v>
      </c>
      <c r="C229">
        <v>47.6</v>
      </c>
      <c r="D229" t="s">
        <v>182</v>
      </c>
      <c r="E229" t="s">
        <v>183</v>
      </c>
      <c r="F229">
        <v>2</v>
      </c>
      <c r="G229" t="s">
        <v>184</v>
      </c>
      <c r="H229">
        <v>0</v>
      </c>
      <c r="I229">
        <v>0</v>
      </c>
      <c r="J229">
        <v>1.1000000000000001</v>
      </c>
      <c r="K229" t="s">
        <v>185</v>
      </c>
      <c r="L229" t="s">
        <v>186</v>
      </c>
      <c r="M229" s="157">
        <v>44322</v>
      </c>
    </row>
    <row r="230" spans="1:13" x14ac:dyDescent="0.25">
      <c r="A230">
        <v>147</v>
      </c>
      <c r="B230" t="s">
        <v>188</v>
      </c>
      <c r="C230">
        <v>47.8</v>
      </c>
      <c r="D230" t="s">
        <v>182</v>
      </c>
      <c r="E230" t="s">
        <v>183</v>
      </c>
      <c r="F230">
        <v>2</v>
      </c>
      <c r="G230" t="s">
        <v>184</v>
      </c>
      <c r="H230">
        <v>0</v>
      </c>
      <c r="I230">
        <v>0</v>
      </c>
      <c r="J230">
        <v>1.1000000000000001</v>
      </c>
      <c r="K230" t="s">
        <v>185</v>
      </c>
      <c r="L230" t="s">
        <v>186</v>
      </c>
      <c r="M230" s="157">
        <v>44322</v>
      </c>
    </row>
    <row r="231" spans="1:13" x14ac:dyDescent="0.25">
      <c r="A231">
        <v>82</v>
      </c>
      <c r="B231" t="s">
        <v>188</v>
      </c>
      <c r="C231">
        <v>47.9</v>
      </c>
      <c r="D231" t="s">
        <v>182</v>
      </c>
      <c r="E231" t="s">
        <v>183</v>
      </c>
      <c r="F231">
        <v>2</v>
      </c>
      <c r="G231" t="s">
        <v>184</v>
      </c>
      <c r="H231">
        <v>0</v>
      </c>
      <c r="I231">
        <v>0</v>
      </c>
      <c r="J231">
        <v>1.1000000000000001</v>
      </c>
      <c r="K231" t="s">
        <v>185</v>
      </c>
      <c r="L231" t="s">
        <v>186</v>
      </c>
      <c r="M231" s="157">
        <v>44322</v>
      </c>
    </row>
    <row r="232" spans="1:13" x14ac:dyDescent="0.25">
      <c r="A232">
        <v>118</v>
      </c>
      <c r="B232" t="s">
        <v>188</v>
      </c>
      <c r="C232">
        <v>48.1</v>
      </c>
      <c r="D232" t="s">
        <v>182</v>
      </c>
      <c r="E232" t="s">
        <v>183</v>
      </c>
      <c r="F232">
        <v>2</v>
      </c>
      <c r="G232" t="s">
        <v>184</v>
      </c>
      <c r="H232">
        <v>0</v>
      </c>
      <c r="I232">
        <v>0</v>
      </c>
      <c r="J232">
        <v>1.1000000000000001</v>
      </c>
      <c r="K232" t="s">
        <v>185</v>
      </c>
      <c r="L232" t="s">
        <v>186</v>
      </c>
      <c r="M232" s="157">
        <v>44322</v>
      </c>
    </row>
    <row r="233" spans="1:13" x14ac:dyDescent="0.25">
      <c r="A233">
        <v>188</v>
      </c>
      <c r="B233" t="s">
        <v>188</v>
      </c>
      <c r="C233">
        <v>49.2</v>
      </c>
      <c r="D233" t="s">
        <v>182</v>
      </c>
      <c r="E233" t="s">
        <v>183</v>
      </c>
      <c r="F233">
        <v>2</v>
      </c>
      <c r="G233" t="s">
        <v>184</v>
      </c>
      <c r="H233">
        <v>0</v>
      </c>
      <c r="I233">
        <v>0</v>
      </c>
      <c r="J233">
        <v>1.2</v>
      </c>
      <c r="K233" t="s">
        <v>185</v>
      </c>
      <c r="L233" t="s">
        <v>186</v>
      </c>
      <c r="M233" s="157">
        <v>44322</v>
      </c>
    </row>
    <row r="234" spans="1:13" x14ac:dyDescent="0.25">
      <c r="A234">
        <v>89</v>
      </c>
      <c r="B234" t="s">
        <v>188</v>
      </c>
      <c r="C234">
        <v>49.3</v>
      </c>
      <c r="D234" t="s">
        <v>182</v>
      </c>
      <c r="E234" t="s">
        <v>183</v>
      </c>
      <c r="F234">
        <v>2</v>
      </c>
      <c r="G234" t="s">
        <v>184</v>
      </c>
      <c r="H234">
        <v>0</v>
      </c>
      <c r="I234">
        <v>0</v>
      </c>
      <c r="J234">
        <v>1.2</v>
      </c>
      <c r="K234" t="s">
        <v>185</v>
      </c>
      <c r="L234" t="s">
        <v>186</v>
      </c>
      <c r="M234" s="157">
        <v>44322</v>
      </c>
    </row>
    <row r="235" spans="1:13" x14ac:dyDescent="0.25">
      <c r="A235">
        <v>185</v>
      </c>
      <c r="B235" t="s">
        <v>188</v>
      </c>
      <c r="C235">
        <v>49.4</v>
      </c>
      <c r="D235" t="s">
        <v>182</v>
      </c>
      <c r="E235" t="s">
        <v>183</v>
      </c>
      <c r="F235">
        <v>2</v>
      </c>
      <c r="G235" t="s">
        <v>184</v>
      </c>
      <c r="H235">
        <v>0</v>
      </c>
      <c r="I235">
        <v>0</v>
      </c>
      <c r="J235">
        <v>1.2</v>
      </c>
      <c r="K235" t="s">
        <v>185</v>
      </c>
      <c r="L235" t="s">
        <v>186</v>
      </c>
      <c r="M235" s="157">
        <v>44322</v>
      </c>
    </row>
    <row r="236" spans="1:13" x14ac:dyDescent="0.25">
      <c r="A236">
        <v>95</v>
      </c>
      <c r="B236" t="s">
        <v>188</v>
      </c>
      <c r="C236">
        <v>49.6</v>
      </c>
      <c r="D236" t="s">
        <v>182</v>
      </c>
      <c r="E236" t="s">
        <v>183</v>
      </c>
      <c r="F236">
        <v>2</v>
      </c>
      <c r="G236" t="s">
        <v>184</v>
      </c>
      <c r="H236">
        <v>0</v>
      </c>
      <c r="I236">
        <v>0</v>
      </c>
      <c r="J236">
        <v>1.2</v>
      </c>
      <c r="K236" t="s">
        <v>185</v>
      </c>
      <c r="L236" t="s">
        <v>186</v>
      </c>
      <c r="M236" s="157">
        <v>44322</v>
      </c>
    </row>
    <row r="237" spans="1:13" x14ac:dyDescent="0.25">
      <c r="A237">
        <v>254</v>
      </c>
      <c r="B237" t="s">
        <v>188</v>
      </c>
      <c r="C237">
        <v>49.6</v>
      </c>
      <c r="D237" t="s">
        <v>182</v>
      </c>
      <c r="E237" t="s">
        <v>183</v>
      </c>
      <c r="F237">
        <v>2</v>
      </c>
      <c r="G237" t="s">
        <v>184</v>
      </c>
      <c r="H237">
        <v>0</v>
      </c>
      <c r="I237">
        <v>0</v>
      </c>
      <c r="J237">
        <v>1.2</v>
      </c>
      <c r="K237" t="s">
        <v>185</v>
      </c>
      <c r="L237" t="s">
        <v>186</v>
      </c>
      <c r="M237" s="157">
        <v>44322</v>
      </c>
    </row>
    <row r="238" spans="1:13" x14ac:dyDescent="0.25">
      <c r="A238">
        <v>56</v>
      </c>
      <c r="B238" t="s">
        <v>188</v>
      </c>
      <c r="C238">
        <v>50</v>
      </c>
      <c r="D238" t="s">
        <v>182</v>
      </c>
      <c r="E238" t="s">
        <v>183</v>
      </c>
      <c r="F238">
        <v>2</v>
      </c>
      <c r="G238" t="s">
        <v>184</v>
      </c>
      <c r="H238">
        <v>0</v>
      </c>
      <c r="I238">
        <v>0</v>
      </c>
      <c r="J238">
        <v>1.2</v>
      </c>
      <c r="K238" t="s">
        <v>185</v>
      </c>
      <c r="L238" t="s">
        <v>186</v>
      </c>
      <c r="M238" s="157">
        <v>44322</v>
      </c>
    </row>
    <row r="239" spans="1:13" x14ac:dyDescent="0.25">
      <c r="A239">
        <v>170</v>
      </c>
      <c r="B239" t="s">
        <v>188</v>
      </c>
      <c r="C239">
        <v>50.1</v>
      </c>
      <c r="D239" t="s">
        <v>182</v>
      </c>
      <c r="E239" t="s">
        <v>183</v>
      </c>
      <c r="F239">
        <v>2</v>
      </c>
      <c r="G239" t="s">
        <v>184</v>
      </c>
      <c r="H239">
        <v>0</v>
      </c>
      <c r="I239">
        <v>0</v>
      </c>
      <c r="J239">
        <v>1.2</v>
      </c>
      <c r="K239" t="s">
        <v>185</v>
      </c>
      <c r="L239" t="s">
        <v>186</v>
      </c>
      <c r="M239" s="157">
        <v>44322</v>
      </c>
    </row>
    <row r="240" spans="1:13" x14ac:dyDescent="0.25">
      <c r="A240">
        <v>7</v>
      </c>
      <c r="B240" t="s">
        <v>188</v>
      </c>
      <c r="C240">
        <v>50.7</v>
      </c>
      <c r="D240" t="s">
        <v>182</v>
      </c>
      <c r="E240" t="s">
        <v>183</v>
      </c>
      <c r="F240">
        <v>2</v>
      </c>
      <c r="G240" t="s">
        <v>184</v>
      </c>
      <c r="H240">
        <v>0</v>
      </c>
      <c r="I240">
        <v>0</v>
      </c>
      <c r="J240">
        <v>1.2</v>
      </c>
      <c r="K240" t="s">
        <v>185</v>
      </c>
      <c r="L240" t="s">
        <v>186</v>
      </c>
      <c r="M240" s="157">
        <v>44322</v>
      </c>
    </row>
    <row r="241" spans="1:13" x14ac:dyDescent="0.25">
      <c r="A241">
        <v>175</v>
      </c>
      <c r="B241" t="s">
        <v>188</v>
      </c>
      <c r="C241">
        <v>50.9</v>
      </c>
      <c r="D241" t="s">
        <v>182</v>
      </c>
      <c r="E241" t="s">
        <v>183</v>
      </c>
      <c r="F241">
        <v>2</v>
      </c>
      <c r="G241" t="s">
        <v>184</v>
      </c>
      <c r="H241">
        <v>0</v>
      </c>
      <c r="I241">
        <v>0</v>
      </c>
      <c r="J241">
        <v>1.2</v>
      </c>
      <c r="K241" t="s">
        <v>185</v>
      </c>
      <c r="L241" t="s">
        <v>186</v>
      </c>
      <c r="M241" s="157">
        <v>44322</v>
      </c>
    </row>
    <row r="242" spans="1:13" x14ac:dyDescent="0.25">
      <c r="A242">
        <v>26</v>
      </c>
      <c r="B242" t="s">
        <v>188</v>
      </c>
      <c r="C242">
        <v>51.1</v>
      </c>
      <c r="D242" t="s">
        <v>182</v>
      </c>
      <c r="E242" t="s">
        <v>183</v>
      </c>
      <c r="F242">
        <v>2</v>
      </c>
      <c r="G242" t="s">
        <v>184</v>
      </c>
      <c r="H242">
        <v>0</v>
      </c>
      <c r="I242">
        <v>0</v>
      </c>
      <c r="J242">
        <v>1.35</v>
      </c>
      <c r="K242" t="s">
        <v>185</v>
      </c>
      <c r="L242" t="s">
        <v>186</v>
      </c>
      <c r="M242" s="157">
        <v>44322</v>
      </c>
    </row>
    <row r="243" spans="1:13" x14ac:dyDescent="0.25">
      <c r="A243">
        <v>256</v>
      </c>
      <c r="B243" t="s">
        <v>188</v>
      </c>
      <c r="C243">
        <v>51.1</v>
      </c>
      <c r="D243" t="s">
        <v>182</v>
      </c>
      <c r="E243" t="s">
        <v>183</v>
      </c>
      <c r="F243">
        <v>2</v>
      </c>
      <c r="G243" t="s">
        <v>184</v>
      </c>
      <c r="H243">
        <v>0</v>
      </c>
      <c r="I243">
        <v>0</v>
      </c>
      <c r="J243">
        <v>1.35</v>
      </c>
      <c r="K243" t="s">
        <v>185</v>
      </c>
      <c r="L243" t="s">
        <v>186</v>
      </c>
      <c r="M243" s="157">
        <v>44322</v>
      </c>
    </row>
    <row r="244" spans="1:13" x14ac:dyDescent="0.25">
      <c r="A244">
        <v>214</v>
      </c>
      <c r="B244" t="s">
        <v>188</v>
      </c>
      <c r="C244">
        <v>52.1</v>
      </c>
      <c r="D244" t="s">
        <v>182</v>
      </c>
      <c r="E244" t="s">
        <v>183</v>
      </c>
      <c r="F244">
        <v>2</v>
      </c>
      <c r="G244" t="s">
        <v>184</v>
      </c>
      <c r="H244">
        <v>0</v>
      </c>
      <c r="I244">
        <v>0</v>
      </c>
      <c r="J244">
        <v>1.35</v>
      </c>
      <c r="K244" t="s">
        <v>185</v>
      </c>
      <c r="L244" t="s">
        <v>186</v>
      </c>
      <c r="M244" s="157">
        <v>44322</v>
      </c>
    </row>
    <row r="245" spans="1:13" x14ac:dyDescent="0.25">
      <c r="A245">
        <v>133</v>
      </c>
      <c r="B245" t="s">
        <v>188</v>
      </c>
      <c r="C245">
        <v>52.2</v>
      </c>
      <c r="D245" t="s">
        <v>182</v>
      </c>
      <c r="E245" t="s">
        <v>183</v>
      </c>
      <c r="F245">
        <v>2</v>
      </c>
      <c r="G245" t="s">
        <v>184</v>
      </c>
      <c r="H245">
        <v>0</v>
      </c>
      <c r="I245">
        <v>0</v>
      </c>
      <c r="J245">
        <v>1.35</v>
      </c>
      <c r="K245" t="s">
        <v>185</v>
      </c>
      <c r="L245" t="s">
        <v>186</v>
      </c>
      <c r="M245" s="157">
        <v>44322</v>
      </c>
    </row>
    <row r="246" spans="1:13" x14ac:dyDescent="0.25">
      <c r="A246">
        <v>149</v>
      </c>
      <c r="B246" t="s">
        <v>181</v>
      </c>
      <c r="C246">
        <v>52.7</v>
      </c>
      <c r="D246" t="s">
        <v>182</v>
      </c>
      <c r="E246" t="s">
        <v>183</v>
      </c>
      <c r="F246">
        <v>2</v>
      </c>
      <c r="G246" t="s">
        <v>184</v>
      </c>
      <c r="H246">
        <v>0</v>
      </c>
      <c r="I246">
        <v>0</v>
      </c>
      <c r="J246">
        <v>1.6</v>
      </c>
      <c r="K246" t="s">
        <v>185</v>
      </c>
      <c r="L246" t="s">
        <v>186</v>
      </c>
      <c r="M246" s="157">
        <v>44322</v>
      </c>
    </row>
    <row r="247" spans="1:13" x14ac:dyDescent="0.25">
      <c r="A247">
        <v>204</v>
      </c>
      <c r="B247" t="s">
        <v>188</v>
      </c>
      <c r="C247">
        <v>52.7</v>
      </c>
      <c r="D247" t="s">
        <v>182</v>
      </c>
      <c r="E247" t="s">
        <v>183</v>
      </c>
      <c r="F247">
        <v>2</v>
      </c>
      <c r="G247" t="s">
        <v>184</v>
      </c>
      <c r="H247">
        <v>0</v>
      </c>
      <c r="I247">
        <v>0</v>
      </c>
      <c r="J247">
        <v>1.35</v>
      </c>
      <c r="K247" t="s">
        <v>185</v>
      </c>
      <c r="L247" t="s">
        <v>186</v>
      </c>
      <c r="M247" s="157">
        <v>44322</v>
      </c>
    </row>
    <row r="248" spans="1:13" x14ac:dyDescent="0.25">
      <c r="A248">
        <v>257</v>
      </c>
      <c r="B248" t="s">
        <v>188</v>
      </c>
      <c r="C248">
        <v>53.8</v>
      </c>
      <c r="D248" t="s">
        <v>182</v>
      </c>
      <c r="E248" t="s">
        <v>183</v>
      </c>
      <c r="F248">
        <v>2</v>
      </c>
      <c r="G248" t="s">
        <v>184</v>
      </c>
      <c r="H248">
        <v>0</v>
      </c>
      <c r="I248">
        <v>0</v>
      </c>
      <c r="J248">
        <v>1.5</v>
      </c>
      <c r="K248" t="s">
        <v>185</v>
      </c>
      <c r="L248" t="s">
        <v>186</v>
      </c>
      <c r="M248" s="157">
        <v>44322</v>
      </c>
    </row>
    <row r="249" spans="1:13" x14ac:dyDescent="0.25">
      <c r="A249">
        <v>102</v>
      </c>
      <c r="B249" t="s">
        <v>188</v>
      </c>
      <c r="C249">
        <v>54.2</v>
      </c>
      <c r="D249" t="s">
        <v>182</v>
      </c>
      <c r="E249" t="s">
        <v>183</v>
      </c>
      <c r="F249">
        <v>2</v>
      </c>
      <c r="G249" t="s">
        <v>184</v>
      </c>
      <c r="H249">
        <v>0</v>
      </c>
      <c r="I249">
        <v>0</v>
      </c>
      <c r="J249">
        <v>1.5</v>
      </c>
      <c r="K249" t="s">
        <v>185</v>
      </c>
      <c r="L249" t="s">
        <v>186</v>
      </c>
      <c r="M249" s="157">
        <v>44322</v>
      </c>
    </row>
    <row r="250" spans="1:13" x14ac:dyDescent="0.25">
      <c r="A250">
        <v>177</v>
      </c>
      <c r="B250" t="s">
        <v>188</v>
      </c>
      <c r="C250">
        <v>54.9</v>
      </c>
      <c r="D250" t="s">
        <v>182</v>
      </c>
      <c r="E250" t="s">
        <v>183</v>
      </c>
      <c r="F250">
        <v>2</v>
      </c>
      <c r="G250" t="s">
        <v>184</v>
      </c>
      <c r="H250">
        <v>0</v>
      </c>
      <c r="I250">
        <v>0</v>
      </c>
      <c r="J250">
        <v>1.5</v>
      </c>
      <c r="K250" t="s">
        <v>185</v>
      </c>
      <c r="L250" t="s">
        <v>186</v>
      </c>
      <c r="M250" s="157">
        <v>44322</v>
      </c>
    </row>
    <row r="251" spans="1:13" x14ac:dyDescent="0.25">
      <c r="A251">
        <v>221</v>
      </c>
      <c r="B251" t="s">
        <v>188</v>
      </c>
      <c r="C251">
        <v>55</v>
      </c>
      <c r="D251" t="s">
        <v>182</v>
      </c>
      <c r="E251" t="s">
        <v>183</v>
      </c>
      <c r="F251">
        <v>2</v>
      </c>
      <c r="G251" t="s">
        <v>184</v>
      </c>
      <c r="H251">
        <v>0</v>
      </c>
      <c r="I251">
        <v>0</v>
      </c>
      <c r="J251">
        <v>1.65</v>
      </c>
      <c r="K251" t="s">
        <v>185</v>
      </c>
      <c r="L251" t="s">
        <v>186</v>
      </c>
      <c r="M251" s="157">
        <v>44322</v>
      </c>
    </row>
    <row r="252" spans="1:13" x14ac:dyDescent="0.25">
      <c r="A252">
        <v>151</v>
      </c>
      <c r="B252" t="s">
        <v>188</v>
      </c>
      <c r="C252">
        <v>57.9</v>
      </c>
      <c r="D252" t="s">
        <v>182</v>
      </c>
      <c r="E252" t="s">
        <v>183</v>
      </c>
      <c r="F252">
        <v>2</v>
      </c>
      <c r="G252" t="s">
        <v>184</v>
      </c>
      <c r="H252">
        <v>0</v>
      </c>
      <c r="I252">
        <v>0</v>
      </c>
      <c r="J252">
        <v>1.8</v>
      </c>
      <c r="K252" t="s">
        <v>185</v>
      </c>
      <c r="L252" t="s">
        <v>186</v>
      </c>
      <c r="M252" s="157">
        <v>44322</v>
      </c>
    </row>
    <row r="253" spans="1:13" x14ac:dyDescent="0.25">
      <c r="A253">
        <v>98</v>
      </c>
      <c r="B253" t="s">
        <v>188</v>
      </c>
      <c r="C253">
        <v>58.5</v>
      </c>
      <c r="D253" t="s">
        <v>182</v>
      </c>
      <c r="E253" t="s">
        <v>183</v>
      </c>
      <c r="F253">
        <v>2</v>
      </c>
      <c r="G253" t="s">
        <v>184</v>
      </c>
      <c r="H253">
        <v>0</v>
      </c>
      <c r="I253">
        <v>0</v>
      </c>
      <c r="J253">
        <v>1.8</v>
      </c>
      <c r="K253" t="s">
        <v>185</v>
      </c>
      <c r="L253" t="s">
        <v>186</v>
      </c>
      <c r="M253" s="157">
        <v>44322</v>
      </c>
    </row>
    <row r="254" spans="1:13" x14ac:dyDescent="0.25">
      <c r="A254">
        <v>113</v>
      </c>
      <c r="B254" t="s">
        <v>188</v>
      </c>
      <c r="C254">
        <v>59.9</v>
      </c>
      <c r="D254" t="s">
        <v>182</v>
      </c>
      <c r="E254" t="s">
        <v>183</v>
      </c>
      <c r="F254">
        <v>2</v>
      </c>
      <c r="G254" t="s">
        <v>184</v>
      </c>
      <c r="H254">
        <v>0</v>
      </c>
      <c r="I254">
        <v>0</v>
      </c>
      <c r="J254">
        <v>1.95</v>
      </c>
      <c r="K254" t="s">
        <v>185</v>
      </c>
      <c r="L254" t="s">
        <v>186</v>
      </c>
      <c r="M254" s="157">
        <v>44322</v>
      </c>
    </row>
    <row r="255" spans="1:13" x14ac:dyDescent="0.25">
      <c r="A255">
        <v>6</v>
      </c>
      <c r="B255" t="s">
        <v>188</v>
      </c>
      <c r="C255">
        <v>60.1</v>
      </c>
      <c r="D255" t="s">
        <v>182</v>
      </c>
      <c r="E255" t="s">
        <v>183</v>
      </c>
      <c r="F255">
        <v>2</v>
      </c>
      <c r="G255" t="s">
        <v>184</v>
      </c>
      <c r="H255">
        <v>0</v>
      </c>
      <c r="I255">
        <v>0</v>
      </c>
      <c r="J255">
        <v>1.95</v>
      </c>
      <c r="K255" t="s">
        <v>185</v>
      </c>
      <c r="L255" t="s">
        <v>186</v>
      </c>
      <c r="M255" s="157">
        <v>44322</v>
      </c>
    </row>
    <row r="256" spans="1:13" x14ac:dyDescent="0.25">
      <c r="A256">
        <v>97</v>
      </c>
      <c r="B256" t="s">
        <v>188</v>
      </c>
      <c r="C256">
        <v>60.6</v>
      </c>
      <c r="D256" t="s">
        <v>182</v>
      </c>
      <c r="E256" t="s">
        <v>183</v>
      </c>
      <c r="F256">
        <v>2</v>
      </c>
      <c r="G256" t="s">
        <v>184</v>
      </c>
      <c r="H256">
        <v>0</v>
      </c>
      <c r="I256">
        <v>0</v>
      </c>
      <c r="J256">
        <v>1.95</v>
      </c>
      <c r="K256" t="s">
        <v>185</v>
      </c>
      <c r="L256" t="s">
        <v>186</v>
      </c>
      <c r="M256" s="157">
        <v>44322</v>
      </c>
    </row>
    <row r="257" spans="1:13" x14ac:dyDescent="0.25">
      <c r="A257">
        <v>216</v>
      </c>
      <c r="B257" t="s">
        <v>188</v>
      </c>
      <c r="C257">
        <v>60.8</v>
      </c>
      <c r="D257" t="s">
        <v>182</v>
      </c>
      <c r="E257" t="s">
        <v>183</v>
      </c>
      <c r="F257">
        <v>2</v>
      </c>
      <c r="G257" t="s">
        <v>184</v>
      </c>
      <c r="H257">
        <v>0</v>
      </c>
      <c r="I257">
        <v>0</v>
      </c>
      <c r="J257">
        <v>1.95</v>
      </c>
      <c r="K257" t="s">
        <v>185</v>
      </c>
      <c r="L257" t="s">
        <v>186</v>
      </c>
      <c r="M257" s="157">
        <v>44322</v>
      </c>
    </row>
    <row r="258" spans="1:13" x14ac:dyDescent="0.25">
      <c r="A258">
        <v>20</v>
      </c>
      <c r="B258" t="s">
        <v>188</v>
      </c>
      <c r="C258">
        <v>64.099999999999994</v>
      </c>
      <c r="D258" t="s">
        <v>182</v>
      </c>
      <c r="E258" t="s">
        <v>183</v>
      </c>
      <c r="F258">
        <v>2</v>
      </c>
      <c r="G258" t="s">
        <v>184</v>
      </c>
      <c r="H258">
        <v>0</v>
      </c>
      <c r="I258">
        <v>0</v>
      </c>
      <c r="J258">
        <v>2.25</v>
      </c>
      <c r="K258" t="s">
        <v>185</v>
      </c>
      <c r="L258" t="s">
        <v>186</v>
      </c>
      <c r="M258" s="157">
        <v>44322</v>
      </c>
    </row>
    <row r="259" spans="1:13" x14ac:dyDescent="0.25">
      <c r="A259">
        <v>3</v>
      </c>
      <c r="B259" t="s">
        <v>188</v>
      </c>
      <c r="C259">
        <v>64.8</v>
      </c>
      <c r="D259" t="s">
        <v>182</v>
      </c>
      <c r="E259" t="s">
        <v>183</v>
      </c>
      <c r="F259">
        <v>2</v>
      </c>
      <c r="G259" t="s">
        <v>184</v>
      </c>
      <c r="H259">
        <v>0</v>
      </c>
      <c r="I259">
        <v>0</v>
      </c>
      <c r="J259">
        <v>2.25</v>
      </c>
      <c r="K259" t="s">
        <v>185</v>
      </c>
      <c r="L259" t="s">
        <v>186</v>
      </c>
      <c r="M259" s="157">
        <v>44322</v>
      </c>
    </row>
    <row r="260" spans="1:13" x14ac:dyDescent="0.25">
      <c r="A260">
        <v>16</v>
      </c>
      <c r="B260" t="s">
        <v>188</v>
      </c>
      <c r="C260">
        <v>65</v>
      </c>
      <c r="D260" t="s">
        <v>182</v>
      </c>
      <c r="E260" t="s">
        <v>183</v>
      </c>
      <c r="F260">
        <v>2</v>
      </c>
      <c r="G260" t="s">
        <v>184</v>
      </c>
      <c r="H260">
        <v>0</v>
      </c>
      <c r="I260">
        <v>0</v>
      </c>
      <c r="J260">
        <v>2.4</v>
      </c>
      <c r="K260" t="s">
        <v>185</v>
      </c>
      <c r="L260" t="s">
        <v>186</v>
      </c>
      <c r="M260" s="157">
        <v>44322</v>
      </c>
    </row>
    <row r="261" spans="1:13" x14ac:dyDescent="0.25">
      <c r="A261">
        <v>1</v>
      </c>
      <c r="B261" t="s">
        <v>188</v>
      </c>
      <c r="C261">
        <v>65.5</v>
      </c>
      <c r="D261" t="s">
        <v>182</v>
      </c>
      <c r="E261" t="s">
        <v>183</v>
      </c>
      <c r="F261">
        <v>1</v>
      </c>
      <c r="G261" t="s">
        <v>184</v>
      </c>
      <c r="H261">
        <v>0</v>
      </c>
      <c r="I261">
        <v>0</v>
      </c>
      <c r="J261">
        <v>3</v>
      </c>
      <c r="K261" t="s">
        <v>185</v>
      </c>
      <c r="L261" t="s">
        <v>186</v>
      </c>
      <c r="M261" s="157">
        <v>44322</v>
      </c>
    </row>
    <row r="262" spans="1:13" x14ac:dyDescent="0.25">
      <c r="A262">
        <v>2</v>
      </c>
      <c r="B262" t="s">
        <v>188</v>
      </c>
      <c r="C262">
        <v>66</v>
      </c>
      <c r="D262" t="s">
        <v>182</v>
      </c>
      <c r="E262" t="s">
        <v>183</v>
      </c>
      <c r="F262">
        <v>1</v>
      </c>
      <c r="G262" t="s">
        <v>184</v>
      </c>
      <c r="H262">
        <v>0</v>
      </c>
      <c r="I262">
        <v>0</v>
      </c>
      <c r="J262">
        <v>3</v>
      </c>
      <c r="K262" t="s">
        <v>185</v>
      </c>
      <c r="L262" t="s">
        <v>186</v>
      </c>
      <c r="M262" s="157">
        <v>44322</v>
      </c>
    </row>
    <row r="263" spans="1:13" x14ac:dyDescent="0.25">
      <c r="A263">
        <v>22</v>
      </c>
      <c r="B263" t="s">
        <v>188</v>
      </c>
      <c r="C263">
        <v>75.8</v>
      </c>
      <c r="D263" t="s">
        <v>182</v>
      </c>
      <c r="E263" t="s">
        <v>183</v>
      </c>
      <c r="F263">
        <v>2</v>
      </c>
      <c r="G263" t="s">
        <v>184</v>
      </c>
      <c r="H263">
        <v>0</v>
      </c>
      <c r="I263">
        <v>0</v>
      </c>
      <c r="J263">
        <v>3.3</v>
      </c>
      <c r="K263" t="s">
        <v>185</v>
      </c>
      <c r="L263" t="s">
        <v>186</v>
      </c>
      <c r="M263" s="157">
        <v>44322</v>
      </c>
    </row>
  </sheetData>
  <pageMargins left="0.7" right="0.7" top="0.78740157499999996" bottom="0.78740157499999996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02"/>
  <sheetViews>
    <sheetView topLeftCell="A133" zoomScale="60" zoomScaleNormal="100" workbookViewId="0">
      <selection activeCell="L206" sqref="L206"/>
    </sheetView>
  </sheetViews>
  <sheetFormatPr baseColWidth="10" defaultColWidth="9.1796875" defaultRowHeight="12.5" x14ac:dyDescent="0.25"/>
  <cols>
    <col min="1" max="256" width="11.453125" customWidth="1"/>
  </cols>
  <sheetData>
    <row r="1" spans="1:1" ht="13" x14ac:dyDescent="0.3">
      <c r="A1" s="78" t="s">
        <v>191</v>
      </c>
    </row>
    <row r="30" spans="1:7" ht="13" thickBot="1" x14ac:dyDescent="0.3"/>
    <row r="31" spans="1:7" x14ac:dyDescent="0.25">
      <c r="A31" s="97"/>
      <c r="B31" s="98"/>
      <c r="C31" s="98"/>
      <c r="D31" s="98"/>
      <c r="E31" s="98"/>
      <c r="F31" s="98"/>
      <c r="G31" s="99"/>
    </row>
    <row r="32" spans="1:7" x14ac:dyDescent="0.25">
      <c r="A32" s="100"/>
      <c r="B32" s="16"/>
      <c r="C32" s="16"/>
      <c r="D32" s="16"/>
      <c r="E32" s="16"/>
      <c r="F32" s="16"/>
      <c r="G32" s="101"/>
    </row>
    <row r="33" spans="1:7" x14ac:dyDescent="0.25">
      <c r="A33" s="100"/>
      <c r="B33" s="16"/>
      <c r="C33" s="16"/>
      <c r="D33" s="16"/>
      <c r="E33" s="16"/>
      <c r="F33" s="16"/>
      <c r="G33" s="101"/>
    </row>
    <row r="34" spans="1:7" x14ac:dyDescent="0.25">
      <c r="A34" s="100"/>
      <c r="B34" s="16"/>
      <c r="C34" s="16"/>
      <c r="D34" s="16"/>
      <c r="E34" s="16"/>
      <c r="F34" s="16"/>
      <c r="G34" s="101"/>
    </row>
    <row r="35" spans="1:7" x14ac:dyDescent="0.25">
      <c r="A35" s="100"/>
      <c r="B35" s="16"/>
      <c r="C35" s="16"/>
      <c r="D35" s="16"/>
      <c r="E35" s="16"/>
      <c r="F35" s="16"/>
      <c r="G35" s="101"/>
    </row>
    <row r="36" spans="1:7" x14ac:dyDescent="0.25">
      <c r="A36" s="100"/>
      <c r="B36" s="16"/>
      <c r="C36" s="16"/>
      <c r="D36" s="16"/>
      <c r="E36" s="16"/>
      <c r="F36" s="16"/>
      <c r="G36" s="101"/>
    </row>
    <row r="37" spans="1:7" x14ac:dyDescent="0.25">
      <c r="A37" s="100"/>
      <c r="B37" s="16"/>
      <c r="C37" s="16"/>
      <c r="D37" s="16"/>
      <c r="E37" s="16"/>
      <c r="F37" s="16"/>
      <c r="G37" s="101"/>
    </row>
    <row r="38" spans="1:7" x14ac:dyDescent="0.25">
      <c r="A38" s="100"/>
      <c r="B38" s="16"/>
      <c r="C38" s="16"/>
      <c r="D38" s="16"/>
      <c r="E38" s="16"/>
      <c r="F38" s="16"/>
      <c r="G38" s="101"/>
    </row>
    <row r="39" spans="1:7" x14ac:dyDescent="0.25">
      <c r="A39" s="100"/>
      <c r="B39" s="16"/>
      <c r="C39" s="16"/>
      <c r="D39" s="16"/>
      <c r="E39" s="16"/>
      <c r="F39" s="16"/>
      <c r="G39" s="101"/>
    </row>
    <row r="40" spans="1:7" x14ac:dyDescent="0.25">
      <c r="A40" s="100"/>
      <c r="B40" s="16"/>
      <c r="C40" s="16"/>
      <c r="D40" s="16"/>
      <c r="E40" s="16"/>
      <c r="F40" s="16"/>
      <c r="G40" s="101"/>
    </row>
    <row r="41" spans="1:7" x14ac:dyDescent="0.25">
      <c r="A41" s="100"/>
      <c r="B41" s="16"/>
      <c r="C41" s="16"/>
      <c r="D41" s="16"/>
      <c r="E41" s="16"/>
      <c r="F41" s="16"/>
      <c r="G41" s="101"/>
    </row>
    <row r="42" spans="1:7" x14ac:dyDescent="0.25">
      <c r="A42" s="100"/>
      <c r="B42" s="16"/>
      <c r="C42" s="16"/>
      <c r="D42" s="16"/>
      <c r="E42" s="16"/>
      <c r="F42" s="16"/>
      <c r="G42" s="101"/>
    </row>
    <row r="43" spans="1:7" x14ac:dyDescent="0.25">
      <c r="A43" s="100"/>
      <c r="B43" s="16"/>
      <c r="C43" s="16"/>
      <c r="D43" s="16"/>
      <c r="E43" s="16"/>
      <c r="F43" s="16"/>
      <c r="G43" s="101"/>
    </row>
    <row r="44" spans="1:7" x14ac:dyDescent="0.25">
      <c r="A44" s="100"/>
      <c r="B44" s="16"/>
      <c r="C44" s="16"/>
      <c r="D44" s="16"/>
      <c r="E44" s="16"/>
      <c r="F44" s="16"/>
      <c r="G44" s="101"/>
    </row>
    <row r="45" spans="1:7" x14ac:dyDescent="0.25">
      <c r="A45" s="100"/>
      <c r="B45" s="16"/>
      <c r="C45" s="16"/>
      <c r="D45" s="16"/>
      <c r="E45" s="16"/>
      <c r="F45" s="16"/>
      <c r="G45" s="101"/>
    </row>
    <row r="46" spans="1:7" x14ac:dyDescent="0.25">
      <c r="A46" s="100"/>
      <c r="B46" s="16"/>
      <c r="C46" s="16"/>
      <c r="D46" s="16"/>
      <c r="E46" s="16"/>
      <c r="F46" s="16"/>
      <c r="G46" s="101"/>
    </row>
    <row r="47" spans="1:7" x14ac:dyDescent="0.25">
      <c r="A47" s="100"/>
      <c r="B47" s="16"/>
      <c r="C47" s="16"/>
      <c r="D47" s="16"/>
      <c r="E47" s="16"/>
      <c r="F47" s="16"/>
      <c r="G47" s="101"/>
    </row>
    <row r="48" spans="1:7" x14ac:dyDescent="0.25">
      <c r="A48" s="100"/>
      <c r="B48" s="16"/>
      <c r="C48" s="16"/>
      <c r="D48" s="16"/>
      <c r="E48" s="16"/>
      <c r="F48" s="16"/>
      <c r="G48" s="101"/>
    </row>
    <row r="49" spans="1:9" x14ac:dyDescent="0.25">
      <c r="A49" s="100"/>
      <c r="B49" s="16"/>
      <c r="C49" s="16"/>
      <c r="D49" s="16"/>
      <c r="E49" s="16"/>
      <c r="F49" s="16"/>
      <c r="G49" s="101"/>
    </row>
    <row r="50" spans="1:9" x14ac:dyDescent="0.25">
      <c r="A50" s="100"/>
      <c r="B50" s="16"/>
      <c r="C50" s="16"/>
      <c r="D50" s="16"/>
      <c r="E50" s="16"/>
      <c r="F50" s="16"/>
      <c r="G50" s="101"/>
    </row>
    <row r="51" spans="1:9" x14ac:dyDescent="0.25">
      <c r="A51" s="100"/>
      <c r="B51" s="16"/>
      <c r="C51" s="16"/>
      <c r="D51" s="16"/>
      <c r="E51" s="16"/>
      <c r="F51" s="16"/>
      <c r="G51" s="101"/>
    </row>
    <row r="52" spans="1:9" x14ac:dyDescent="0.25">
      <c r="A52" s="100"/>
      <c r="B52" s="16"/>
      <c r="C52" s="16"/>
      <c r="D52" s="16"/>
      <c r="E52" s="16"/>
      <c r="F52" s="16"/>
      <c r="G52" s="101"/>
    </row>
    <row r="53" spans="1:9" x14ac:dyDescent="0.25">
      <c r="A53" s="100"/>
      <c r="B53" s="16"/>
      <c r="C53" s="16"/>
      <c r="D53" s="16"/>
      <c r="E53" s="16"/>
      <c r="F53" s="16"/>
      <c r="G53" s="101"/>
    </row>
    <row r="54" spans="1:9" x14ac:dyDescent="0.25">
      <c r="A54" s="100"/>
      <c r="B54" s="16"/>
      <c r="C54" s="16"/>
      <c r="D54" s="16"/>
      <c r="E54" s="16"/>
      <c r="F54" s="16"/>
      <c r="G54" s="101"/>
    </row>
    <row r="55" spans="1:9" x14ac:dyDescent="0.25">
      <c r="A55" s="100"/>
      <c r="B55" s="16"/>
      <c r="C55" s="16"/>
      <c r="D55" s="16"/>
      <c r="E55" s="16"/>
      <c r="F55" s="16"/>
      <c r="G55" s="101"/>
    </row>
    <row r="56" spans="1:9" ht="13" thickBot="1" x14ac:dyDescent="0.3">
      <c r="A56" s="102"/>
      <c r="B56" s="103"/>
      <c r="C56" s="103"/>
      <c r="D56" s="103"/>
      <c r="E56" s="103"/>
      <c r="F56" s="103"/>
      <c r="G56" s="104"/>
    </row>
    <row r="57" spans="1:9" x14ac:dyDescent="0.25">
      <c r="A57" t="s">
        <v>192</v>
      </c>
      <c r="I57" t="s">
        <v>215</v>
      </c>
    </row>
    <row r="59" spans="1:9" ht="13" thickBot="1" x14ac:dyDescent="0.3"/>
    <row r="60" spans="1:9" x14ac:dyDescent="0.25">
      <c r="A60" s="97"/>
      <c r="B60" s="98"/>
      <c r="C60" s="98"/>
      <c r="D60" s="98"/>
      <c r="E60" s="98"/>
      <c r="F60" s="98"/>
      <c r="G60" s="99"/>
    </row>
    <row r="61" spans="1:9" x14ac:dyDescent="0.25">
      <c r="A61" s="100"/>
      <c r="B61" s="16"/>
      <c r="C61" s="16"/>
      <c r="D61" s="16"/>
      <c r="E61" s="16"/>
      <c r="F61" s="16"/>
      <c r="G61" s="101"/>
    </row>
    <row r="62" spans="1:9" x14ac:dyDescent="0.25">
      <c r="A62" s="100"/>
      <c r="B62" s="16"/>
      <c r="C62" s="16"/>
      <c r="D62" s="16"/>
      <c r="E62" s="16"/>
      <c r="F62" s="16"/>
      <c r="G62" s="101"/>
    </row>
    <row r="63" spans="1:9" x14ac:dyDescent="0.25">
      <c r="A63" s="100"/>
      <c r="B63" s="16"/>
      <c r="C63" s="16"/>
      <c r="D63" s="16"/>
      <c r="E63" s="16"/>
      <c r="F63" s="16"/>
      <c r="G63" s="101"/>
    </row>
    <row r="64" spans="1:9" x14ac:dyDescent="0.25">
      <c r="A64" s="100"/>
      <c r="B64" s="16"/>
      <c r="C64" s="16"/>
      <c r="D64" s="16"/>
      <c r="E64" s="16"/>
      <c r="F64" s="16"/>
      <c r="G64" s="101"/>
    </row>
    <row r="65" spans="1:7" x14ac:dyDescent="0.25">
      <c r="A65" s="100"/>
      <c r="B65" s="16"/>
      <c r="C65" s="16"/>
      <c r="D65" s="16"/>
      <c r="E65" s="16"/>
      <c r="F65" s="16"/>
      <c r="G65" s="101"/>
    </row>
    <row r="66" spans="1:7" x14ac:dyDescent="0.25">
      <c r="A66" s="100"/>
      <c r="B66" s="16"/>
      <c r="C66" s="16"/>
      <c r="D66" s="16"/>
      <c r="E66" s="16"/>
      <c r="F66" s="16"/>
      <c r="G66" s="101"/>
    </row>
    <row r="67" spans="1:7" x14ac:dyDescent="0.25">
      <c r="A67" s="100"/>
      <c r="B67" s="16"/>
      <c r="C67" s="16"/>
      <c r="D67" s="16"/>
      <c r="E67" s="16"/>
      <c r="F67" s="16"/>
      <c r="G67" s="101"/>
    </row>
    <row r="68" spans="1:7" x14ac:dyDescent="0.25">
      <c r="A68" s="100"/>
      <c r="B68" s="16"/>
      <c r="C68" s="16"/>
      <c r="D68" s="16"/>
      <c r="E68" s="16"/>
      <c r="F68" s="16"/>
      <c r="G68" s="101"/>
    </row>
    <row r="69" spans="1:7" x14ac:dyDescent="0.25">
      <c r="A69" s="100"/>
      <c r="B69" s="16"/>
      <c r="C69" s="16"/>
      <c r="D69" s="16"/>
      <c r="E69" s="16"/>
      <c r="F69" s="16"/>
      <c r="G69" s="101"/>
    </row>
    <row r="70" spans="1:7" x14ac:dyDescent="0.25">
      <c r="A70" s="100"/>
      <c r="B70" s="16"/>
      <c r="C70" s="16"/>
      <c r="D70" s="16"/>
      <c r="E70" s="16"/>
      <c r="F70" s="16"/>
      <c r="G70" s="101"/>
    </row>
    <row r="71" spans="1:7" x14ac:dyDescent="0.25">
      <c r="A71" s="100"/>
      <c r="B71" s="16"/>
      <c r="C71" s="16"/>
      <c r="D71" s="16"/>
      <c r="E71" s="16"/>
      <c r="F71" s="16"/>
      <c r="G71" s="101"/>
    </row>
    <row r="72" spans="1:7" x14ac:dyDescent="0.25">
      <c r="A72" s="100"/>
      <c r="B72" s="16"/>
      <c r="C72" s="16"/>
      <c r="D72" s="16"/>
      <c r="E72" s="16"/>
      <c r="F72" s="16"/>
      <c r="G72" s="101"/>
    </row>
    <row r="73" spans="1:7" x14ac:dyDescent="0.25">
      <c r="A73" s="100"/>
      <c r="B73" s="16"/>
      <c r="C73" s="16"/>
      <c r="D73" s="16"/>
      <c r="E73" s="16"/>
      <c r="F73" s="16"/>
      <c r="G73" s="101"/>
    </row>
    <row r="74" spans="1:7" x14ac:dyDescent="0.25">
      <c r="A74" s="100"/>
      <c r="B74" s="16"/>
      <c r="C74" s="16"/>
      <c r="D74" s="16"/>
      <c r="E74" s="16"/>
      <c r="F74" s="16"/>
      <c r="G74" s="101"/>
    </row>
    <row r="75" spans="1:7" x14ac:dyDescent="0.25">
      <c r="A75" s="100"/>
      <c r="B75" s="16"/>
      <c r="C75" s="16"/>
      <c r="D75" s="16"/>
      <c r="E75" s="16"/>
      <c r="F75" s="16"/>
      <c r="G75" s="101"/>
    </row>
    <row r="76" spans="1:7" x14ac:dyDescent="0.25">
      <c r="A76" s="100"/>
      <c r="B76" s="16"/>
      <c r="C76" s="16"/>
      <c r="D76" s="16"/>
      <c r="E76" s="16"/>
      <c r="F76" s="16"/>
      <c r="G76" s="101"/>
    </row>
    <row r="77" spans="1:7" x14ac:dyDescent="0.25">
      <c r="A77" s="100"/>
      <c r="B77" s="16"/>
      <c r="C77" s="16"/>
      <c r="D77" s="16"/>
      <c r="E77" s="16"/>
      <c r="F77" s="16"/>
      <c r="G77" s="101"/>
    </row>
    <row r="78" spans="1:7" x14ac:dyDescent="0.25">
      <c r="A78" s="100"/>
      <c r="B78" s="16"/>
      <c r="C78" s="16"/>
      <c r="D78" s="16"/>
      <c r="E78" s="16"/>
      <c r="F78" s="16"/>
      <c r="G78" s="101"/>
    </row>
    <row r="79" spans="1:7" x14ac:dyDescent="0.25">
      <c r="A79" s="100"/>
      <c r="B79" s="16"/>
      <c r="C79" s="16"/>
      <c r="D79" s="16"/>
      <c r="E79" s="16"/>
      <c r="F79" s="16"/>
      <c r="G79" s="101"/>
    </row>
    <row r="80" spans="1:7" x14ac:dyDescent="0.25">
      <c r="A80" s="100"/>
      <c r="B80" s="16"/>
      <c r="C80" s="16"/>
      <c r="D80" s="16"/>
      <c r="E80" s="16"/>
      <c r="F80" s="16"/>
      <c r="G80" s="101"/>
    </row>
    <row r="81" spans="1:9" x14ac:dyDescent="0.25">
      <c r="A81" s="100"/>
      <c r="B81" s="16"/>
      <c r="C81" s="16"/>
      <c r="D81" s="16"/>
      <c r="E81" s="16"/>
      <c r="F81" s="16"/>
      <c r="G81" s="101"/>
    </row>
    <row r="82" spans="1:9" x14ac:dyDescent="0.25">
      <c r="A82" s="100"/>
      <c r="B82" s="16"/>
      <c r="C82" s="16"/>
      <c r="D82" s="16"/>
      <c r="E82" s="16"/>
      <c r="F82" s="16"/>
      <c r="G82" s="101"/>
    </row>
    <row r="83" spans="1:9" x14ac:dyDescent="0.25">
      <c r="A83" s="100"/>
      <c r="B83" s="16"/>
      <c r="C83" s="16"/>
      <c r="D83" s="16"/>
      <c r="E83" s="16"/>
      <c r="F83" s="16"/>
      <c r="G83" s="101"/>
    </row>
    <row r="84" spans="1:9" x14ac:dyDescent="0.25">
      <c r="A84" s="100"/>
      <c r="B84" s="16"/>
      <c r="C84" s="16"/>
      <c r="D84" s="16"/>
      <c r="E84" s="16"/>
      <c r="F84" s="16"/>
      <c r="G84" s="101"/>
    </row>
    <row r="85" spans="1:9" ht="13" thickBot="1" x14ac:dyDescent="0.3">
      <c r="A85" s="102"/>
      <c r="B85" s="103"/>
      <c r="C85" s="103"/>
      <c r="D85" s="103"/>
      <c r="E85" s="103"/>
      <c r="F85" s="103"/>
      <c r="G85" s="104"/>
    </row>
    <row r="86" spans="1:9" x14ac:dyDescent="0.25">
      <c r="A86" t="s">
        <v>193</v>
      </c>
      <c r="I86" t="s">
        <v>216</v>
      </c>
    </row>
    <row r="88" spans="1:9" ht="13" thickBot="1" x14ac:dyDescent="0.3"/>
    <row r="89" spans="1:9" x14ac:dyDescent="0.25">
      <c r="A89" s="97"/>
      <c r="B89" s="98"/>
      <c r="C89" s="98"/>
      <c r="D89" s="98"/>
      <c r="E89" s="98"/>
      <c r="F89" s="98"/>
      <c r="G89" s="99"/>
    </row>
    <row r="90" spans="1:9" x14ac:dyDescent="0.25">
      <c r="A90" s="100"/>
      <c r="B90" s="16"/>
      <c r="C90" s="16"/>
      <c r="D90" s="16"/>
      <c r="E90" s="16"/>
      <c r="F90" s="16"/>
      <c r="G90" s="101"/>
    </row>
    <row r="91" spans="1:9" x14ac:dyDescent="0.25">
      <c r="A91" s="100"/>
      <c r="B91" s="16"/>
      <c r="C91" s="16"/>
      <c r="D91" s="16"/>
      <c r="E91" s="16"/>
      <c r="F91" s="16"/>
      <c r="G91" s="101"/>
    </row>
    <row r="92" spans="1:9" x14ac:dyDescent="0.25">
      <c r="A92" s="100"/>
      <c r="B92" s="16"/>
      <c r="C92" s="16"/>
      <c r="D92" s="16"/>
      <c r="E92" s="16"/>
      <c r="F92" s="16"/>
      <c r="G92" s="101"/>
    </row>
    <row r="93" spans="1:9" x14ac:dyDescent="0.25">
      <c r="A93" s="100"/>
      <c r="B93" s="16"/>
      <c r="C93" s="16"/>
      <c r="D93" s="16"/>
      <c r="E93" s="16"/>
      <c r="F93" s="16"/>
      <c r="G93" s="101"/>
    </row>
    <row r="94" spans="1:9" x14ac:dyDescent="0.25">
      <c r="A94" s="100"/>
      <c r="B94" s="16"/>
      <c r="C94" s="16"/>
      <c r="D94" s="16"/>
      <c r="E94" s="16"/>
      <c r="F94" s="16"/>
      <c r="G94" s="101"/>
    </row>
    <row r="95" spans="1:9" x14ac:dyDescent="0.25">
      <c r="A95" s="100"/>
      <c r="B95" s="16"/>
      <c r="C95" s="16"/>
      <c r="D95" s="16"/>
      <c r="E95" s="16"/>
      <c r="F95" s="16"/>
      <c r="G95" s="101"/>
    </row>
    <row r="96" spans="1:9" x14ac:dyDescent="0.25">
      <c r="A96" s="100"/>
      <c r="B96" s="16"/>
      <c r="C96" s="16"/>
      <c r="D96" s="16"/>
      <c r="E96" s="16"/>
      <c r="F96" s="16"/>
      <c r="G96" s="101"/>
    </row>
    <row r="97" spans="1:7" x14ac:dyDescent="0.25">
      <c r="A97" s="100"/>
      <c r="B97" s="16"/>
      <c r="C97" s="16"/>
      <c r="D97" s="16"/>
      <c r="E97" s="16"/>
      <c r="F97" s="16"/>
      <c r="G97" s="101"/>
    </row>
    <row r="98" spans="1:7" x14ac:dyDescent="0.25">
      <c r="A98" s="100"/>
      <c r="B98" s="16"/>
      <c r="C98" s="16"/>
      <c r="D98" s="16"/>
      <c r="E98" s="16"/>
      <c r="F98" s="16"/>
      <c r="G98" s="101"/>
    </row>
    <row r="99" spans="1:7" x14ac:dyDescent="0.25">
      <c r="A99" s="100"/>
      <c r="B99" s="16"/>
      <c r="C99" s="16"/>
      <c r="D99" s="16"/>
      <c r="E99" s="16"/>
      <c r="F99" s="16"/>
      <c r="G99" s="101"/>
    </row>
    <row r="100" spans="1:7" x14ac:dyDescent="0.25">
      <c r="A100" s="100"/>
      <c r="B100" s="16"/>
      <c r="C100" s="16"/>
      <c r="D100" s="16"/>
      <c r="E100" s="16"/>
      <c r="F100" s="16"/>
      <c r="G100" s="101"/>
    </row>
    <row r="101" spans="1:7" x14ac:dyDescent="0.25">
      <c r="A101" s="100"/>
      <c r="B101" s="16"/>
      <c r="C101" s="16"/>
      <c r="D101" s="16"/>
      <c r="E101" s="16"/>
      <c r="F101" s="16"/>
      <c r="G101" s="101"/>
    </row>
    <row r="102" spans="1:7" x14ac:dyDescent="0.25">
      <c r="A102" s="100"/>
      <c r="B102" s="16"/>
      <c r="C102" s="16"/>
      <c r="D102" s="16"/>
      <c r="E102" s="16"/>
      <c r="F102" s="16"/>
      <c r="G102" s="101"/>
    </row>
    <row r="103" spans="1:7" x14ac:dyDescent="0.25">
      <c r="A103" s="100"/>
      <c r="B103" s="16"/>
      <c r="C103" s="16"/>
      <c r="D103" s="16"/>
      <c r="E103" s="16"/>
      <c r="F103" s="16"/>
      <c r="G103" s="101"/>
    </row>
    <row r="104" spans="1:7" x14ac:dyDescent="0.25">
      <c r="A104" s="100"/>
      <c r="B104" s="16"/>
      <c r="C104" s="16"/>
      <c r="D104" s="16"/>
      <c r="E104" s="16"/>
      <c r="F104" s="16"/>
      <c r="G104" s="101"/>
    </row>
    <row r="105" spans="1:7" x14ac:dyDescent="0.25">
      <c r="A105" s="100"/>
      <c r="B105" s="16"/>
      <c r="C105" s="16"/>
      <c r="D105" s="16"/>
      <c r="E105" s="16"/>
      <c r="F105" s="16"/>
      <c r="G105" s="101"/>
    </row>
    <row r="106" spans="1:7" x14ac:dyDescent="0.25">
      <c r="A106" s="100"/>
      <c r="B106" s="16"/>
      <c r="C106" s="16"/>
      <c r="D106" s="16"/>
      <c r="E106" s="16"/>
      <c r="F106" s="16"/>
      <c r="G106" s="101"/>
    </row>
    <row r="107" spans="1:7" x14ac:dyDescent="0.25">
      <c r="A107" s="100"/>
      <c r="B107" s="16"/>
      <c r="C107" s="16"/>
      <c r="D107" s="16"/>
      <c r="E107" s="16"/>
      <c r="F107" s="16"/>
      <c r="G107" s="101"/>
    </row>
    <row r="108" spans="1:7" x14ac:dyDescent="0.25">
      <c r="A108" s="100"/>
      <c r="B108" s="16"/>
      <c r="C108" s="16"/>
      <c r="D108" s="16"/>
      <c r="E108" s="16"/>
      <c r="F108" s="16"/>
      <c r="G108" s="101"/>
    </row>
    <row r="109" spans="1:7" x14ac:dyDescent="0.25">
      <c r="A109" s="100"/>
      <c r="B109" s="16"/>
      <c r="C109" s="16"/>
      <c r="D109" s="16"/>
      <c r="E109" s="16"/>
      <c r="F109" s="16"/>
      <c r="G109" s="101"/>
    </row>
    <row r="110" spans="1:7" x14ac:dyDescent="0.25">
      <c r="A110" s="100"/>
      <c r="B110" s="16"/>
      <c r="C110" s="16"/>
      <c r="D110" s="16"/>
      <c r="E110" s="16"/>
      <c r="F110" s="16"/>
      <c r="G110" s="101"/>
    </row>
    <row r="111" spans="1:7" x14ac:dyDescent="0.25">
      <c r="A111" s="100"/>
      <c r="B111" s="16"/>
      <c r="C111" s="16"/>
      <c r="D111" s="16"/>
      <c r="E111" s="16"/>
      <c r="F111" s="16"/>
      <c r="G111" s="101"/>
    </row>
    <row r="112" spans="1:7" x14ac:dyDescent="0.25">
      <c r="A112" s="100"/>
      <c r="B112" s="16"/>
      <c r="C112" s="16"/>
      <c r="D112" s="16"/>
      <c r="E112" s="16"/>
      <c r="F112" s="16"/>
      <c r="G112" s="101"/>
    </row>
    <row r="113" spans="1:9" x14ac:dyDescent="0.25">
      <c r="A113" s="100"/>
      <c r="B113" s="16"/>
      <c r="C113" s="16"/>
      <c r="D113" s="16"/>
      <c r="E113" s="16"/>
      <c r="F113" s="16"/>
      <c r="G113" s="101"/>
    </row>
    <row r="114" spans="1:9" ht="13" thickBot="1" x14ac:dyDescent="0.3">
      <c r="A114" s="102"/>
      <c r="B114" s="103"/>
      <c r="C114" s="103"/>
      <c r="D114" s="103"/>
      <c r="E114" s="103"/>
      <c r="F114" s="103"/>
      <c r="G114" s="104"/>
    </row>
    <row r="115" spans="1:9" x14ac:dyDescent="0.25">
      <c r="A115" t="s">
        <v>194</v>
      </c>
      <c r="I115" t="s">
        <v>217</v>
      </c>
    </row>
    <row r="116" spans="1:9" x14ac:dyDescent="0.25">
      <c r="A116" t="s">
        <v>195</v>
      </c>
    </row>
    <row r="117" spans="1:9" ht="13" thickBot="1" x14ac:dyDescent="0.3"/>
    <row r="118" spans="1:9" x14ac:dyDescent="0.25">
      <c r="A118" s="97"/>
      <c r="B118" s="98"/>
      <c r="C118" s="98"/>
      <c r="D118" s="98"/>
      <c r="E118" s="98"/>
      <c r="F118" s="98"/>
      <c r="G118" s="99"/>
    </row>
    <row r="119" spans="1:9" x14ac:dyDescent="0.25">
      <c r="A119" s="100"/>
      <c r="B119" s="16"/>
      <c r="C119" s="16"/>
      <c r="D119" s="16"/>
      <c r="E119" s="16"/>
      <c r="F119" s="16"/>
      <c r="G119" s="101"/>
    </row>
    <row r="120" spans="1:9" x14ac:dyDescent="0.25">
      <c r="A120" s="100"/>
      <c r="B120" s="16"/>
      <c r="C120" s="16"/>
      <c r="D120" s="16"/>
      <c r="E120" s="16"/>
      <c r="F120" s="16"/>
      <c r="G120" s="101"/>
    </row>
    <row r="121" spans="1:9" x14ac:dyDescent="0.25">
      <c r="A121" s="100"/>
      <c r="B121" s="16"/>
      <c r="C121" s="16"/>
      <c r="D121" s="16"/>
      <c r="E121" s="16"/>
      <c r="F121" s="16"/>
      <c r="G121" s="101"/>
    </row>
    <row r="122" spans="1:9" x14ac:dyDescent="0.25">
      <c r="A122" s="100"/>
      <c r="B122" s="16"/>
      <c r="C122" s="16"/>
      <c r="D122" s="16"/>
      <c r="E122" s="16"/>
      <c r="F122" s="16"/>
      <c r="G122" s="101"/>
    </row>
    <row r="123" spans="1:9" x14ac:dyDescent="0.25">
      <c r="A123" s="100"/>
      <c r="B123" s="16"/>
      <c r="C123" s="16"/>
      <c r="D123" s="16"/>
      <c r="E123" s="16"/>
      <c r="F123" s="16"/>
      <c r="G123" s="101"/>
    </row>
    <row r="124" spans="1:9" x14ac:dyDescent="0.25">
      <c r="A124" s="100"/>
      <c r="B124" s="16"/>
      <c r="C124" s="16"/>
      <c r="D124" s="16"/>
      <c r="E124" s="16"/>
      <c r="F124" s="16"/>
      <c r="G124" s="101"/>
    </row>
    <row r="125" spans="1:9" x14ac:dyDescent="0.25">
      <c r="A125" s="100"/>
      <c r="B125" s="16"/>
      <c r="C125" s="16"/>
      <c r="D125" s="16"/>
      <c r="E125" s="16"/>
      <c r="F125" s="16"/>
      <c r="G125" s="101"/>
    </row>
    <row r="126" spans="1:9" x14ac:dyDescent="0.25">
      <c r="A126" s="100"/>
      <c r="B126" s="16"/>
      <c r="C126" s="16"/>
      <c r="D126" s="16"/>
      <c r="E126" s="16"/>
      <c r="F126" s="16"/>
      <c r="G126" s="101"/>
    </row>
    <row r="127" spans="1:9" x14ac:dyDescent="0.25">
      <c r="A127" s="100"/>
      <c r="B127" s="16"/>
      <c r="C127" s="16"/>
      <c r="D127" s="16"/>
      <c r="E127" s="16"/>
      <c r="F127" s="16"/>
      <c r="G127" s="101"/>
    </row>
    <row r="128" spans="1:9" x14ac:dyDescent="0.25">
      <c r="A128" s="100"/>
      <c r="B128" s="16"/>
      <c r="C128" s="16"/>
      <c r="D128" s="16"/>
      <c r="E128" s="16"/>
      <c r="F128" s="16"/>
      <c r="G128" s="101"/>
    </row>
    <row r="129" spans="1:9" x14ac:dyDescent="0.25">
      <c r="A129" s="100"/>
      <c r="B129" s="16"/>
      <c r="C129" s="16"/>
      <c r="D129" s="16"/>
      <c r="E129" s="16"/>
      <c r="F129" s="16"/>
      <c r="G129" s="101"/>
    </row>
    <row r="130" spans="1:9" x14ac:dyDescent="0.25">
      <c r="A130" s="100"/>
      <c r="B130" s="16"/>
      <c r="C130" s="16"/>
      <c r="D130" s="16"/>
      <c r="E130" s="16"/>
      <c r="F130" s="16"/>
      <c r="G130" s="101"/>
    </row>
    <row r="131" spans="1:9" x14ac:dyDescent="0.25">
      <c r="A131" s="100"/>
      <c r="B131" s="16"/>
      <c r="C131" s="16"/>
      <c r="D131" s="16"/>
      <c r="E131" s="16"/>
      <c r="F131" s="16"/>
      <c r="G131" s="101"/>
    </row>
    <row r="132" spans="1:9" x14ac:dyDescent="0.25">
      <c r="A132" s="100"/>
      <c r="B132" s="16"/>
      <c r="C132" s="16"/>
      <c r="D132" s="16"/>
      <c r="E132" s="16"/>
      <c r="F132" s="16"/>
      <c r="G132" s="101"/>
    </row>
    <row r="133" spans="1:9" x14ac:dyDescent="0.25">
      <c r="A133" s="100"/>
      <c r="B133" s="16"/>
      <c r="C133" s="16"/>
      <c r="D133" s="16"/>
      <c r="E133" s="16"/>
      <c r="F133" s="16"/>
      <c r="G133" s="101"/>
    </row>
    <row r="134" spans="1:9" x14ac:dyDescent="0.25">
      <c r="A134" s="100"/>
      <c r="B134" s="16"/>
      <c r="C134" s="16"/>
      <c r="D134" s="16"/>
      <c r="E134" s="16"/>
      <c r="F134" s="16"/>
      <c r="G134" s="101"/>
    </row>
    <row r="135" spans="1:9" x14ac:dyDescent="0.25">
      <c r="A135" s="100"/>
      <c r="B135" s="16"/>
      <c r="C135" s="16"/>
      <c r="D135" s="16"/>
      <c r="E135" s="16"/>
      <c r="F135" s="16"/>
      <c r="G135" s="101"/>
    </row>
    <row r="136" spans="1:9" x14ac:dyDescent="0.25">
      <c r="A136" s="100"/>
      <c r="B136" s="16"/>
      <c r="C136" s="16"/>
      <c r="D136" s="16"/>
      <c r="E136" s="16"/>
      <c r="F136" s="16"/>
      <c r="G136" s="101"/>
    </row>
    <row r="137" spans="1:9" x14ac:dyDescent="0.25">
      <c r="A137" s="100"/>
      <c r="B137" s="16"/>
      <c r="C137" s="16"/>
      <c r="D137" s="16"/>
      <c r="E137" s="16"/>
      <c r="F137" s="16"/>
      <c r="G137" s="101"/>
    </row>
    <row r="138" spans="1:9" x14ac:dyDescent="0.25">
      <c r="A138" s="100"/>
      <c r="B138" s="16"/>
      <c r="C138" s="16"/>
      <c r="D138" s="16"/>
      <c r="E138" s="16"/>
      <c r="F138" s="16"/>
      <c r="G138" s="101"/>
    </row>
    <row r="139" spans="1:9" x14ac:dyDescent="0.25">
      <c r="A139" s="100"/>
      <c r="B139" s="16"/>
      <c r="C139" s="16"/>
      <c r="D139" s="16"/>
      <c r="E139" s="16"/>
      <c r="F139" s="16"/>
      <c r="G139" s="101"/>
    </row>
    <row r="140" spans="1:9" x14ac:dyDescent="0.25">
      <c r="A140" s="100"/>
      <c r="B140" s="16"/>
      <c r="C140" s="16"/>
      <c r="D140" s="16"/>
      <c r="E140" s="16"/>
      <c r="F140" s="16"/>
      <c r="G140" s="101"/>
    </row>
    <row r="141" spans="1:9" x14ac:dyDescent="0.25">
      <c r="A141" s="100"/>
      <c r="B141" s="16"/>
      <c r="C141" s="16"/>
      <c r="D141" s="16"/>
      <c r="E141" s="16"/>
      <c r="F141" s="16"/>
      <c r="G141" s="101"/>
    </row>
    <row r="142" spans="1:9" x14ac:dyDescent="0.25">
      <c r="A142" s="100"/>
      <c r="B142" s="16"/>
      <c r="C142" s="16"/>
      <c r="D142" s="16"/>
      <c r="E142" s="16"/>
      <c r="F142" s="16"/>
      <c r="G142" s="101"/>
    </row>
    <row r="143" spans="1:9" ht="13" thickBot="1" x14ac:dyDescent="0.3">
      <c r="A143" s="102"/>
      <c r="B143" s="103"/>
      <c r="C143" s="103"/>
      <c r="D143" s="103"/>
      <c r="E143" s="103"/>
      <c r="F143" s="103"/>
      <c r="G143" s="104"/>
    </row>
    <row r="144" spans="1:9" x14ac:dyDescent="0.25">
      <c r="A144" t="s">
        <v>196</v>
      </c>
      <c r="I144" t="s">
        <v>218</v>
      </c>
    </row>
    <row r="146" spans="1:7" ht="13" thickBot="1" x14ac:dyDescent="0.3"/>
    <row r="147" spans="1:7" x14ac:dyDescent="0.25">
      <c r="A147" s="97"/>
      <c r="B147" s="98"/>
      <c r="C147" s="98"/>
      <c r="D147" s="98"/>
      <c r="E147" s="98"/>
      <c r="F147" s="98"/>
      <c r="G147" s="99"/>
    </row>
    <row r="148" spans="1:7" x14ac:dyDescent="0.25">
      <c r="A148" s="100"/>
      <c r="B148" s="16"/>
      <c r="C148" s="16"/>
      <c r="D148" s="16"/>
      <c r="E148" s="16"/>
      <c r="F148" s="16"/>
      <c r="G148" s="101"/>
    </row>
    <row r="149" spans="1:7" x14ac:dyDescent="0.25">
      <c r="A149" s="100"/>
      <c r="B149" s="16"/>
      <c r="C149" s="16"/>
      <c r="D149" s="16"/>
      <c r="E149" s="16"/>
      <c r="F149" s="16"/>
      <c r="G149" s="101"/>
    </row>
    <row r="150" spans="1:7" x14ac:dyDescent="0.25">
      <c r="A150" s="100"/>
      <c r="B150" s="16"/>
      <c r="C150" s="16"/>
      <c r="D150" s="16"/>
      <c r="E150" s="16"/>
      <c r="F150" s="16"/>
      <c r="G150" s="101"/>
    </row>
    <row r="151" spans="1:7" x14ac:dyDescent="0.25">
      <c r="A151" s="100"/>
      <c r="B151" s="16"/>
      <c r="C151" s="16"/>
      <c r="D151" s="16"/>
      <c r="E151" s="16"/>
      <c r="F151" s="16"/>
      <c r="G151" s="101"/>
    </row>
    <row r="152" spans="1:7" x14ac:dyDescent="0.25">
      <c r="A152" s="100"/>
      <c r="B152" s="16"/>
      <c r="C152" s="16"/>
      <c r="D152" s="16"/>
      <c r="E152" s="16"/>
      <c r="F152" s="16"/>
      <c r="G152" s="101"/>
    </row>
    <row r="153" spans="1:7" x14ac:dyDescent="0.25">
      <c r="A153" s="100"/>
      <c r="B153" s="16"/>
      <c r="C153" s="16"/>
      <c r="D153" s="16"/>
      <c r="E153" s="16"/>
      <c r="F153" s="16"/>
      <c r="G153" s="101"/>
    </row>
    <row r="154" spans="1:7" x14ac:dyDescent="0.25">
      <c r="A154" s="100"/>
      <c r="B154" s="16"/>
      <c r="C154" s="16"/>
      <c r="D154" s="16"/>
      <c r="E154" s="16"/>
      <c r="F154" s="16"/>
      <c r="G154" s="101"/>
    </row>
    <row r="155" spans="1:7" x14ac:dyDescent="0.25">
      <c r="A155" s="100"/>
      <c r="B155" s="16"/>
      <c r="C155" s="16"/>
      <c r="D155" s="16"/>
      <c r="E155" s="16"/>
      <c r="F155" s="16"/>
      <c r="G155" s="101"/>
    </row>
    <row r="156" spans="1:7" x14ac:dyDescent="0.25">
      <c r="A156" s="100"/>
      <c r="B156" s="16"/>
      <c r="C156" s="16"/>
      <c r="D156" s="16"/>
      <c r="E156" s="16"/>
      <c r="F156" s="16"/>
      <c r="G156" s="101"/>
    </row>
    <row r="157" spans="1:7" x14ac:dyDescent="0.25">
      <c r="A157" s="100"/>
      <c r="B157" s="16"/>
      <c r="C157" s="16"/>
      <c r="D157" s="16"/>
      <c r="E157" s="16"/>
      <c r="F157" s="16"/>
      <c r="G157" s="101"/>
    </row>
    <row r="158" spans="1:7" x14ac:dyDescent="0.25">
      <c r="A158" s="100"/>
      <c r="B158" s="16"/>
      <c r="C158" s="16"/>
      <c r="D158" s="16"/>
      <c r="E158" s="16"/>
      <c r="F158" s="16"/>
      <c r="G158" s="101"/>
    </row>
    <row r="159" spans="1:7" x14ac:dyDescent="0.25">
      <c r="A159" s="100"/>
      <c r="B159" s="16"/>
      <c r="C159" s="16"/>
      <c r="D159" s="16"/>
      <c r="E159" s="16"/>
      <c r="F159" s="16"/>
      <c r="G159" s="101"/>
    </row>
    <row r="160" spans="1:7" x14ac:dyDescent="0.25">
      <c r="A160" s="100"/>
      <c r="B160" s="16"/>
      <c r="C160" s="16"/>
      <c r="D160" s="16"/>
      <c r="E160" s="16"/>
      <c r="F160" s="16"/>
      <c r="G160" s="101"/>
    </row>
    <row r="161" spans="1:9" x14ac:dyDescent="0.25">
      <c r="A161" s="100"/>
      <c r="B161" s="16"/>
      <c r="C161" s="16"/>
      <c r="D161" s="16"/>
      <c r="E161" s="16"/>
      <c r="F161" s="16"/>
      <c r="G161" s="101"/>
    </row>
    <row r="162" spans="1:9" x14ac:dyDescent="0.25">
      <c r="A162" s="100"/>
      <c r="B162" s="16"/>
      <c r="C162" s="16"/>
      <c r="D162" s="16"/>
      <c r="E162" s="16"/>
      <c r="F162" s="16"/>
      <c r="G162" s="101"/>
    </row>
    <row r="163" spans="1:9" x14ac:dyDescent="0.25">
      <c r="A163" s="100"/>
      <c r="B163" s="16"/>
      <c r="C163" s="16"/>
      <c r="D163" s="16"/>
      <c r="E163" s="16"/>
      <c r="F163" s="16"/>
      <c r="G163" s="101"/>
    </row>
    <row r="164" spans="1:9" x14ac:dyDescent="0.25">
      <c r="A164" s="100"/>
      <c r="B164" s="16"/>
      <c r="C164" s="16"/>
      <c r="D164" s="16"/>
      <c r="E164" s="16"/>
      <c r="F164" s="16"/>
      <c r="G164" s="101"/>
    </row>
    <row r="165" spans="1:9" x14ac:dyDescent="0.25">
      <c r="A165" s="100"/>
      <c r="B165" s="16"/>
      <c r="C165" s="16"/>
      <c r="D165" s="16"/>
      <c r="E165" s="16"/>
      <c r="F165" s="16"/>
      <c r="G165" s="101"/>
    </row>
    <row r="166" spans="1:9" x14ac:dyDescent="0.25">
      <c r="A166" s="100"/>
      <c r="B166" s="16"/>
      <c r="C166" s="16"/>
      <c r="D166" s="16"/>
      <c r="E166" s="16"/>
      <c r="F166" s="16"/>
      <c r="G166" s="101"/>
    </row>
    <row r="167" spans="1:9" x14ac:dyDescent="0.25">
      <c r="A167" s="100"/>
      <c r="B167" s="16"/>
      <c r="C167" s="16"/>
      <c r="D167" s="16"/>
      <c r="E167" s="16"/>
      <c r="F167" s="16"/>
      <c r="G167" s="101"/>
    </row>
    <row r="168" spans="1:9" x14ac:dyDescent="0.25">
      <c r="A168" s="100"/>
      <c r="B168" s="16"/>
      <c r="C168" s="16"/>
      <c r="D168" s="16"/>
      <c r="E168" s="16"/>
      <c r="F168" s="16"/>
      <c r="G168" s="101"/>
    </row>
    <row r="169" spans="1:9" x14ac:dyDescent="0.25">
      <c r="A169" s="100"/>
      <c r="B169" s="16"/>
      <c r="C169" s="16"/>
      <c r="D169" s="16"/>
      <c r="E169" s="16"/>
      <c r="F169" s="16"/>
      <c r="G169" s="101"/>
    </row>
    <row r="170" spans="1:9" x14ac:dyDescent="0.25">
      <c r="A170" s="100"/>
      <c r="B170" s="16"/>
      <c r="C170" s="16"/>
      <c r="D170" s="16"/>
      <c r="E170" s="16"/>
      <c r="F170" s="16"/>
      <c r="G170" s="101"/>
    </row>
    <row r="171" spans="1:9" x14ac:dyDescent="0.25">
      <c r="A171" s="100"/>
      <c r="B171" s="16"/>
      <c r="C171" s="16"/>
      <c r="D171" s="16"/>
      <c r="E171" s="16"/>
      <c r="F171" s="16"/>
      <c r="G171" s="101"/>
    </row>
    <row r="172" spans="1:9" ht="13" thickBot="1" x14ac:dyDescent="0.3">
      <c r="A172" s="102"/>
      <c r="B172" s="103"/>
      <c r="C172" s="103"/>
      <c r="D172" s="103"/>
      <c r="E172" s="103"/>
      <c r="F172" s="103"/>
      <c r="G172" s="104"/>
    </row>
    <row r="173" spans="1:9" x14ac:dyDescent="0.25">
      <c r="A173" t="s">
        <v>197</v>
      </c>
      <c r="I173" t="s">
        <v>219</v>
      </c>
    </row>
    <row r="175" spans="1:9" ht="13" thickBot="1" x14ac:dyDescent="0.3"/>
    <row r="176" spans="1:9" x14ac:dyDescent="0.25">
      <c r="A176" s="97"/>
      <c r="B176" s="98"/>
      <c r="C176" s="98"/>
      <c r="D176" s="98"/>
      <c r="E176" s="98"/>
      <c r="F176" s="98"/>
      <c r="G176" s="99"/>
    </row>
    <row r="177" spans="1:7" x14ac:dyDescent="0.25">
      <c r="A177" s="100"/>
      <c r="B177" s="16"/>
      <c r="C177" s="16"/>
      <c r="D177" s="16"/>
      <c r="E177" s="16"/>
      <c r="F177" s="16"/>
      <c r="G177" s="101"/>
    </row>
    <row r="178" spans="1:7" x14ac:dyDescent="0.25">
      <c r="A178" s="100"/>
      <c r="B178" s="16"/>
      <c r="C178" s="16"/>
      <c r="D178" s="16"/>
      <c r="E178" s="16"/>
      <c r="F178" s="16"/>
      <c r="G178" s="101"/>
    </row>
    <row r="179" spans="1:7" x14ac:dyDescent="0.25">
      <c r="A179" s="100"/>
      <c r="B179" s="16"/>
      <c r="C179" s="16"/>
      <c r="D179" s="16"/>
      <c r="E179" s="16"/>
      <c r="F179" s="16"/>
      <c r="G179" s="101"/>
    </row>
    <row r="180" spans="1:7" x14ac:dyDescent="0.25">
      <c r="A180" s="100"/>
      <c r="B180" s="16"/>
      <c r="C180" s="16"/>
      <c r="D180" s="16"/>
      <c r="E180" s="16"/>
      <c r="F180" s="16"/>
      <c r="G180" s="101"/>
    </row>
    <row r="181" spans="1:7" x14ac:dyDescent="0.25">
      <c r="A181" s="100"/>
      <c r="B181" s="16"/>
      <c r="C181" s="16"/>
      <c r="D181" s="16"/>
      <c r="E181" s="16"/>
      <c r="F181" s="16"/>
      <c r="G181" s="101"/>
    </row>
    <row r="182" spans="1:7" x14ac:dyDescent="0.25">
      <c r="A182" s="100"/>
      <c r="B182" s="16"/>
      <c r="C182" s="16"/>
      <c r="D182" s="16"/>
      <c r="E182" s="16"/>
      <c r="F182" s="16"/>
      <c r="G182" s="101"/>
    </row>
    <row r="183" spans="1:7" x14ac:dyDescent="0.25">
      <c r="A183" s="100"/>
      <c r="B183" s="16"/>
      <c r="C183" s="16"/>
      <c r="D183" s="16"/>
      <c r="E183" s="16"/>
      <c r="F183" s="16"/>
      <c r="G183" s="101"/>
    </row>
    <row r="184" spans="1:7" x14ac:dyDescent="0.25">
      <c r="A184" s="100"/>
      <c r="B184" s="16"/>
      <c r="C184" s="16"/>
      <c r="D184" s="16"/>
      <c r="E184" s="16"/>
      <c r="F184" s="16"/>
      <c r="G184" s="101"/>
    </row>
    <row r="185" spans="1:7" x14ac:dyDescent="0.25">
      <c r="A185" s="100"/>
      <c r="B185" s="16"/>
      <c r="C185" s="16"/>
      <c r="D185" s="16"/>
      <c r="E185" s="16"/>
      <c r="F185" s="16"/>
      <c r="G185" s="101"/>
    </row>
    <row r="186" spans="1:7" x14ac:dyDescent="0.25">
      <c r="A186" s="100"/>
      <c r="B186" s="16"/>
      <c r="C186" s="16"/>
      <c r="D186" s="16"/>
      <c r="E186" s="16"/>
      <c r="F186" s="16"/>
      <c r="G186" s="101"/>
    </row>
    <row r="187" spans="1:7" x14ac:dyDescent="0.25">
      <c r="A187" s="100"/>
      <c r="B187" s="16"/>
      <c r="C187" s="16"/>
      <c r="D187" s="16"/>
      <c r="E187" s="16"/>
      <c r="F187" s="16"/>
      <c r="G187" s="101"/>
    </row>
    <row r="188" spans="1:7" x14ac:dyDescent="0.25">
      <c r="A188" s="100"/>
      <c r="B188" s="16"/>
      <c r="C188" s="16"/>
      <c r="D188" s="16"/>
      <c r="E188" s="16"/>
      <c r="F188" s="16"/>
      <c r="G188" s="101"/>
    </row>
    <row r="189" spans="1:7" x14ac:dyDescent="0.25">
      <c r="A189" s="100"/>
      <c r="B189" s="16"/>
      <c r="C189" s="16"/>
      <c r="D189" s="16"/>
      <c r="E189" s="16"/>
      <c r="F189" s="16"/>
      <c r="G189" s="101"/>
    </row>
    <row r="190" spans="1:7" x14ac:dyDescent="0.25">
      <c r="A190" s="100"/>
      <c r="B190" s="16"/>
      <c r="C190" s="16"/>
      <c r="D190" s="16"/>
      <c r="E190" s="16"/>
      <c r="F190" s="16"/>
      <c r="G190" s="101"/>
    </row>
    <row r="191" spans="1:7" x14ac:dyDescent="0.25">
      <c r="A191" s="100"/>
      <c r="B191" s="16"/>
      <c r="C191" s="16"/>
      <c r="D191" s="16"/>
      <c r="E191" s="16"/>
      <c r="F191" s="16"/>
      <c r="G191" s="101"/>
    </row>
    <row r="192" spans="1:7" x14ac:dyDescent="0.25">
      <c r="A192" s="100"/>
      <c r="B192" s="16"/>
      <c r="C192" s="16"/>
      <c r="D192" s="16"/>
      <c r="E192" s="16"/>
      <c r="F192" s="16"/>
      <c r="G192" s="101"/>
    </row>
    <row r="193" spans="1:9" x14ac:dyDescent="0.25">
      <c r="A193" s="100"/>
      <c r="B193" s="16"/>
      <c r="C193" s="16"/>
      <c r="D193" s="16"/>
      <c r="E193" s="16"/>
      <c r="F193" s="16"/>
      <c r="G193" s="101"/>
    </row>
    <row r="194" spans="1:9" x14ac:dyDescent="0.25">
      <c r="A194" s="100"/>
      <c r="B194" s="16"/>
      <c r="C194" s="16"/>
      <c r="D194" s="16"/>
      <c r="E194" s="16"/>
      <c r="F194" s="16"/>
      <c r="G194" s="101"/>
    </row>
    <row r="195" spans="1:9" x14ac:dyDescent="0.25">
      <c r="A195" s="100"/>
      <c r="B195" s="16"/>
      <c r="C195" s="16"/>
      <c r="D195" s="16"/>
      <c r="E195" s="16"/>
      <c r="F195" s="16"/>
      <c r="G195" s="101"/>
    </row>
    <row r="196" spans="1:9" x14ac:dyDescent="0.25">
      <c r="A196" s="100"/>
      <c r="B196" s="16"/>
      <c r="C196" s="16"/>
      <c r="D196" s="16"/>
      <c r="E196" s="16"/>
      <c r="F196" s="16"/>
      <c r="G196" s="101"/>
    </row>
    <row r="197" spans="1:9" x14ac:dyDescent="0.25">
      <c r="A197" s="100"/>
      <c r="B197" s="16"/>
      <c r="C197" s="16"/>
      <c r="D197" s="16"/>
      <c r="E197" s="16"/>
      <c r="F197" s="16"/>
      <c r="G197" s="101"/>
    </row>
    <row r="198" spans="1:9" x14ac:dyDescent="0.25">
      <c r="A198" s="100"/>
      <c r="B198" s="16"/>
      <c r="C198" s="16"/>
      <c r="D198" s="16"/>
      <c r="E198" s="16"/>
      <c r="F198" s="16"/>
      <c r="G198" s="101"/>
    </row>
    <row r="199" spans="1:9" x14ac:dyDescent="0.25">
      <c r="A199" s="100"/>
      <c r="B199" s="16"/>
      <c r="C199" s="16"/>
      <c r="D199" s="16"/>
      <c r="E199" s="16"/>
      <c r="F199" s="16"/>
      <c r="G199" s="101"/>
    </row>
    <row r="200" spans="1:9" x14ac:dyDescent="0.25">
      <c r="A200" s="100"/>
      <c r="B200" s="16"/>
      <c r="C200" s="16"/>
      <c r="D200" s="16"/>
      <c r="E200" s="16"/>
      <c r="F200" s="16"/>
      <c r="G200" s="101"/>
    </row>
    <row r="201" spans="1:9" ht="13" thickBot="1" x14ac:dyDescent="0.3">
      <c r="A201" s="102"/>
      <c r="B201" s="103"/>
      <c r="C201" s="103"/>
      <c r="D201" s="103"/>
      <c r="E201" s="103"/>
      <c r="F201" s="103"/>
      <c r="G201" s="104"/>
    </row>
    <row r="202" spans="1:9" x14ac:dyDescent="0.25">
      <c r="A202" t="s">
        <v>198</v>
      </c>
      <c r="I202" t="s">
        <v>220</v>
      </c>
    </row>
  </sheetData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</vt:i4>
      </vt:variant>
    </vt:vector>
  </HeadingPairs>
  <TitlesOfParts>
    <vt:vector size="10" baseType="lpstr">
      <vt:lpstr>Form1_Situation</vt:lpstr>
      <vt:lpstr>Form2</vt:lpstr>
      <vt:lpstr>Form 2 verso</vt:lpstr>
      <vt:lpstr>Kluppierung_Anzeichnung</vt:lpstr>
      <vt:lpstr>Form 5</vt:lpstr>
      <vt:lpstr>Form_mit_Klimawandel</vt:lpstr>
      <vt:lpstr>Kluppierung_2021</vt:lpstr>
      <vt:lpstr>Foto</vt:lpstr>
      <vt:lpstr>Foto!Druckbereich</vt:lpstr>
      <vt:lpstr>Kluppierung_Anzeichnung!Druckbereich</vt:lpstr>
    </vt:vector>
  </TitlesOfParts>
  <Manager/>
  <Company>Kantonale 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Kessler</dc:creator>
  <cp:keywords/>
  <dc:description/>
  <cp:lastModifiedBy>Mario WERLEN</cp:lastModifiedBy>
  <cp:revision/>
  <dcterms:created xsi:type="dcterms:W3CDTF">2006-12-13T11:30:50Z</dcterms:created>
  <dcterms:modified xsi:type="dcterms:W3CDTF">2025-01-21T15:52:31Z</dcterms:modified>
  <cp:category/>
  <cp:contentStatus/>
</cp:coreProperties>
</file>