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arwer\Downloads\"/>
    </mc:Choice>
  </mc:AlternateContent>
  <bookViews>
    <workbookView xWindow="23880" yWindow="-120" windowWidth="29040" windowHeight="17640" activeTab="6"/>
  </bookViews>
  <sheets>
    <sheet name="Form1_Situation" sheetId="16" r:id="rId1"/>
    <sheet name="Form2" sheetId="15" r:id="rId2"/>
    <sheet name="Form 2 verso" sheetId="6" r:id="rId3"/>
    <sheet name="Kluppierung_Anzeichnung" sheetId="22" r:id="rId4"/>
    <sheet name="Foto" sheetId="23" r:id="rId5"/>
    <sheet name="Form 5" sheetId="24" r:id="rId6"/>
    <sheet name="Form_mit_Klimawandel" sheetId="25" r:id="rId7"/>
    <sheet name="Vollkluppierung_2021" sheetId="26" r:id="rId8"/>
  </sheets>
  <externalReferences>
    <externalReference r:id="rId9"/>
  </externalReferences>
  <definedNames>
    <definedName name="_xlnm.Print_Area" localSheetId="4">Foto!$A$1:$G$203</definedName>
    <definedName name="_xlnm.Print_Area" localSheetId="3">Kluppierung_Anzeichnung!$A$1:$H$18</definedName>
  </definedNames>
  <calcPr calcId="191028"/>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2" l="1"/>
  <c r="E17" i="22"/>
  <c r="E18" i="22"/>
  <c r="E19" i="22"/>
  <c r="E20" i="22"/>
  <c r="E21" i="22"/>
  <c r="K3" i="26"/>
  <c r="H7" i="22"/>
  <c r="H6" i="22"/>
  <c r="H5" i="22"/>
  <c r="H2" i="22"/>
  <c r="H3" i="22"/>
  <c r="E1" i="6"/>
  <c r="C2" i="6"/>
  <c r="E3" i="6"/>
</calcChain>
</file>

<file path=xl/comments1.xml><?xml version="1.0" encoding="utf-8"?>
<comments xmlns="http://schemas.openxmlformats.org/spreadsheetml/2006/main">
  <authors>
    <author>tc={D104AB94-6AE1-462B-89ED-E157F65F0D59}</author>
    <author>tc={BB5891BE-B1FB-44FC-A719-432CB566E04D}</author>
    <author>tc={A1140478-C1F0-4C13-A374-8741B5A0FCD7}</author>
  </authors>
  <commentList>
    <comment ref="E9" authorId="0"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stellt sich die Frage was genügend Verjüngung ist auf der Sturmfläche... So gefühlsmässig würde ich sagen es hat genug, und es hat sicher mehr als gemäss NaiS gefordert.</t>
        </r>
      </text>
    </comment>
    <comment ref="F9" authorId="1"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wenn der Deckungsgrad kleiner ist als gemäss Minimalprofil und die Lückenlänge grösser als im Minimalprofil so braucht es merh Verjüngung als im Aufwuchs steht. Wir haben aber nirgends definiert, wie viel mehr.</t>
        </r>
      </text>
    </comment>
    <comment ref="E29" authorId="2" shapeId="0">
      <text>
        <r>
          <rPr>
            <sz val="10"/>
            <rFont val="Arial"/>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Sollwerte sind schon zu tief, aber bei Nais genügt es ja, dass bei einem Merkmal die Entwicklung schlechter erwartet wird als das Minimalprofil, um zu einem Handlungsbedarf zu kommen. Falls es auf dieser Fläche keine Verjüngung hätte wäre es deshalb auch möglich, dass als Massnahme mehr Bäume gepflanzt werden als es für das Erreichen vom Minimalprofil Aufwuchs nötig wäre.</t>
        </r>
      </text>
    </comment>
  </commentList>
</comments>
</file>

<file path=xl/comments2.xml><?xml version="1.0" encoding="utf-8"?>
<comments xmlns="http://schemas.openxmlformats.org/spreadsheetml/2006/main">
  <authors>
    <author>tc={FD8EB7DC-FD5A-40B1-8B20-C103AC2567A8}</author>
  </authors>
  <commentList>
    <comment ref="C13" authorId="0" shapeId="0">
      <text>
        <r>
          <rPr>
            <sz val="10"/>
            <rFont val="Arial"/>
          </rPr>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Weiss nicht recht, ob hier Ta wirklich in dem Umfang erwartet werden kann, da wir im Reliktareal sind??
Monika: Das ist ein Fehler in den Anforderungsprofilen Reliktareal. </t>
        </r>
      </text>
    </comment>
  </commentList>
</comments>
</file>

<file path=xl/sharedStrings.xml><?xml version="1.0" encoding="utf-8"?>
<sst xmlns="http://schemas.openxmlformats.org/spreadsheetml/2006/main" count="484" uniqueCount="230">
  <si>
    <t xml:space="preserve">NaiS / Formular 1 </t>
  </si>
  <si>
    <t xml:space="preserve">Situation </t>
  </si>
  <si>
    <t xml:space="preserve">Gemeinde / Ort: </t>
  </si>
  <si>
    <t>Riederalp / Golmenegg</t>
  </si>
  <si>
    <t>Weiserfl.: Nr.</t>
  </si>
  <si>
    <t>3_1</t>
  </si>
  <si>
    <t>Fläche (ha):</t>
  </si>
  <si>
    <t>Datum:</t>
  </si>
  <si>
    <t>16.07.2008</t>
  </si>
  <si>
    <t>BearbeiterIn:</t>
  </si>
  <si>
    <t>D. Schönbächler</t>
  </si>
  <si>
    <t xml:space="preserve">Koordinaten: </t>
  </si>
  <si>
    <t>646'770.0 / 136'970.0</t>
  </si>
  <si>
    <t xml:space="preserve">Meereshöhe: </t>
  </si>
  <si>
    <t>inf: 1'910.0, moy: 1'950.0, sup: 1'980.0</t>
  </si>
  <si>
    <t>Hangneig. [°] :</t>
  </si>
  <si>
    <t>Beilagen:</t>
  </si>
  <si>
    <t xml:space="preserve"> Situationsskizze: </t>
  </si>
  <si>
    <t xml:space="preserve"> Waldfunktion(en):</t>
  </si>
  <si>
    <t>Schutzwald 1</t>
  </si>
  <si>
    <t>Bemerkung:</t>
  </si>
  <si>
    <r>
      <t xml:space="preserve">Grund für Weiserfläche: </t>
    </r>
    <r>
      <rPr>
        <sz val="10"/>
        <rFont val="Arial"/>
        <family val="2"/>
      </rPr>
      <t>(Geltungsbereich u. Fragestellung)</t>
    </r>
  </si>
  <si>
    <t>Verjüngungin südexponiertem subalpinen Fichtenwald</t>
  </si>
  <si>
    <r>
      <t xml:space="preserve"> Bestandesbild
 </t>
    </r>
    <r>
      <rPr>
        <sz val="10"/>
        <rFont val="Arial"/>
        <family val="2"/>
      </rPr>
      <t>(Profilskizze, Kurzbeschrieb)</t>
    </r>
  </si>
  <si>
    <t>NaiS / Formular 2</t>
  </si>
  <si>
    <t>Herleitung Handlungsbedarf</t>
  </si>
  <si>
    <r>
      <t>Gemeinde / Ort:</t>
    </r>
    <r>
      <rPr>
        <sz val="10"/>
        <rFont val="Arial"/>
      </rPr>
      <t xml:space="preserve"> </t>
    </r>
  </si>
  <si>
    <t xml:space="preserve">1. Standortstyp: </t>
  </si>
  <si>
    <t>Alpenlattich-Fichtenwald mit Waldwachtelweizen</t>
  </si>
  <si>
    <t xml:space="preserve">2. Naturgefahr + Wirksamkeit:  </t>
  </si>
  <si>
    <t>Lawinen - Enstehungsgebiet --&gt; Potentieller Beitrag des Waldes : GROSS In lärchenwäldern ab 30° (58%) Hangneigung in immergrünen Nadelwäldern ab 35° (70%) Hangneigung.</t>
  </si>
  <si>
    <t xml:space="preserve">3. Zustand, Entwicklungstendenz und Massnahmen </t>
  </si>
  <si>
    <t xml:space="preserve">Zustand-Entwicklung 
heute, in 10, in 50 Jahren </t>
  </si>
  <si>
    <t>6. Etappenziele mit
     Kontrollwerten</t>
  </si>
  <si>
    <t xml:space="preserve">Bestandes- und 
Einzelbaummerkmale </t>
  </si>
  <si>
    <t>Minimalprofil 
(inkl. Naturgefahren)</t>
  </si>
  <si>
    <t>Idealprofil 
(inkl. Naturgefahren)</t>
  </si>
  <si>
    <t>Zustand</t>
  </si>
  <si>
    <t>Bemerkung</t>
  </si>
  <si>
    <t xml:space="preserve">wirksame Massnahmen </t>
  </si>
  <si>
    <t>Nächste Kontrolle in 10</t>
  </si>
  <si>
    <r>
      <t xml:space="preserve">● Mischung
</t>
    </r>
    <r>
      <rPr>
        <sz val="8"/>
        <rFont val="Arial"/>
        <family val="2"/>
      </rPr>
      <t>(Art und Grad)</t>
    </r>
  </si>
  <si>
    <t>- Vb Samenbäume
- Lä 0 - 50 %
- Fi 50 - 100 %</t>
  </si>
  <si>
    <t>- Vb Samenbäume
- Lä 20 - 40 %
- Fi 60 - 80 %</t>
  </si>
  <si>
    <t>- Fi 100</t>
  </si>
  <si>
    <t>- Holzhauerei / Öffnungen schaffen :
Laubholz und Lä mit nat Vj einbringen (Oeffnungen)</t>
  </si>
  <si>
    <r>
      <rPr>
        <b/>
        <sz val="9"/>
        <rFont val="Arial"/>
        <family val="2"/>
      </rPr>
      <t xml:space="preserve">● Gefüge </t>
    </r>
    <r>
      <rPr>
        <sz val="9"/>
        <rFont val="Arial"/>
        <family val="2"/>
      </rPr>
      <t>vertikal</t>
    </r>
    <r>
      <rPr>
        <b/>
        <sz val="10"/>
        <rFont val="Arial"/>
        <family val="2"/>
      </rPr>
      <t xml:space="preserve">
</t>
    </r>
    <r>
      <rPr>
        <sz val="8"/>
        <rFont val="Arial"/>
        <family val="2"/>
      </rPr>
      <t xml:space="preserve">      (Ø-Streuung)</t>
    </r>
  </si>
  <si>
    <t>- Genügend entwicklungsfähige Bäume in mind. 2 verschiedenen Durchmesserklassen pro ha</t>
  </si>
  <si>
    <t>- Genügend entwicklungsfähige Bäume in mind. 3 verschiedenen Durchmesserklassen pro ha</t>
  </si>
  <si>
    <t>- 2-stufig
- Altholz gleichaltrig, dominierend
- Vj in Gruppen</t>
  </si>
  <si>
    <t>- Holzhauerei / Stabilitätsdurchforstung/Plentern/PlenterdurchForstung :
bestehende Ungleichaltrigkeit/Vertikalstruktur zumindest erhalten</t>
  </si>
  <si>
    <r>
      <t xml:space="preserve">● </t>
    </r>
    <r>
      <rPr>
        <b/>
        <sz val="9"/>
        <rFont val="Arial"/>
        <family val="2"/>
      </rPr>
      <t>Gefüge</t>
    </r>
    <r>
      <rPr>
        <sz val="9"/>
        <rFont val="Arial"/>
        <family val="2"/>
      </rPr>
      <t xml:space="preserve"> </t>
    </r>
    <r>
      <rPr>
        <sz val="8"/>
        <rFont val="Arial"/>
        <family val="2"/>
      </rPr>
      <t>horizontal
 (Deckungsgrad,
  Lückenbreite,
 Stammanzahl)</t>
    </r>
  </si>
  <si>
    <t>- Rotten oder Kleinkollektive
- &gt;30° --&gt; Lückenlänge &lt; 60 m
- &gt;35° --&gt; Lückenlänge &lt; 50 m
- &gt;40° --&gt; Lückenlänge &lt; 40 m
- &gt;45° --&gt; Lückenlänge &lt; 30 m
- Falls Lückenlänge grösser als oben angegeben, muss Lückenbreite &lt; 15 m sein.
- Deckungsgrad &gt; 50 %
- Minimale Anforderungen auf Grund des Standortstyps erfüllt.</t>
  </si>
  <si>
    <t>- Rotten, Schlussgrad locker
- &gt;30° --&gt; Lückenlänge &lt; 50 m
- &gt;35° --&gt; Lückenlänge &lt; 40 m
- &gt;40° --&gt; Lückenlänge &lt; 30 m
- &gt;45° --&gt; Lückenlänge &lt; 25 m
- Falls Lückenlänge grösser als oben angegeben, muss Lückenbreite &lt; 15 m sein.
- Deckungsgrad &gt; 50 %
- Ideale Anforderungen auf Grund des Standortstyps erfüllt.</t>
  </si>
  <si>
    <t>- wenig Vj-Oeffnungen vorhanden
- mässig Totholz und viele Steinblöcke am Boden</t>
  </si>
  <si>
    <t>- Holzhauerei / Stabilitätsdurchforstung/Plentern/PlenterdurchForstung :
Kollektive ausformen
- Holzhauerei / Öffnungen schaffen :
Vj-Oeffnungen an günstigen Stellen schaffen</t>
  </si>
  <si>
    <t>- Baumverteilung :
Kollektive ausformen (10)
- Lückengrösse :
max Oeffnungen &lt;30m (10)</t>
  </si>
  <si>
    <r>
      <t xml:space="preserve">● </t>
    </r>
    <r>
      <rPr>
        <b/>
        <sz val="9"/>
        <rFont val="Arial"/>
        <family val="2"/>
      </rPr>
      <t xml:space="preserve">Stabilitätsträger
</t>
    </r>
    <r>
      <rPr>
        <sz val="8"/>
        <rFont val="Arial"/>
        <family val="2"/>
      </rPr>
      <t>(Kronenentwicklung,</t>
    </r>
    <r>
      <rPr>
        <b/>
        <sz val="9"/>
        <rFont val="Arial"/>
        <family val="2"/>
      </rPr>
      <t xml:space="preserve">
</t>
    </r>
    <r>
      <rPr>
        <sz val="8"/>
        <rFont val="Arial"/>
        <family val="2"/>
      </rPr>
      <t xml:space="preserve"> Schlankheitsgrad, 
 Zieldurchmesser)</t>
    </r>
  </si>
  <si>
    <t>- Lotrechte Stämme mit guter Verankerung, nur vereinzelt starke Hänger
- Kronenlänge mind. 1/2</t>
  </si>
  <si>
    <t>- Lotrechte Stämme mit guter Verankerung, keine starken Hänger
- Kronen mind. 2/3</t>
  </si>
  <si>
    <t>- Kronenlänge &gt; 1/2
- guter Schlankheitsgrad
- teilweise schlechte Verankerung auf Felsplatten</t>
  </si>
  <si>
    <t>- Holzhauerei / Stabilitätsdurchforstung/Plentern/PlenterdurchForstung :
Zustand erhalten</t>
  </si>
  <si>
    <r>
      <t xml:space="preserve">● </t>
    </r>
    <r>
      <rPr>
        <b/>
        <sz val="9"/>
        <rFont val="Arial"/>
        <family val="2"/>
      </rPr>
      <t xml:space="preserve">Verjüngung
 </t>
    </r>
    <r>
      <rPr>
        <sz val="9"/>
        <rFont val="Arial"/>
        <family val="2"/>
      </rPr>
      <t>- Keimbett</t>
    </r>
  </si>
  <si>
    <t>- Alle 10 m (100 Stellen /ha) Mineralerde oder Vogelbeeren vorhanden</t>
  </si>
  <si>
    <t>- Alle 8 m (150 Stellen /ha) Mineralerde oder Vogelbeeren vorhanden</t>
  </si>
  <si>
    <t>- in Oeffnungen günstiges Keimbett
- unter Altholz fehlen Wasser und Wärme</t>
  </si>
  <si>
    <t>- Holzhauerei / Öffnungen schaffen :
an vj-günstigen Stellen Oeffnungen schaffen
- Holzhauerei / Holz liegenlassen :
Moderholz für Vj an geeigneten Stellen</t>
  </si>
  <si>
    <t>- Lückengrösse :
alle 10-15 m vj-günstige Stellen (2018)</t>
  </si>
  <si>
    <r>
      <t xml:space="preserve">● </t>
    </r>
    <r>
      <rPr>
        <b/>
        <sz val="9"/>
        <rFont val="Arial"/>
        <family val="2"/>
      </rPr>
      <t xml:space="preserve">Verjüngung
 - </t>
    </r>
    <r>
      <rPr>
        <sz val="9"/>
        <rFont val="Arial"/>
        <family val="2"/>
      </rPr>
      <t>Anwuchs</t>
    </r>
    <r>
      <rPr>
        <b/>
        <sz val="9"/>
        <rFont val="Arial"/>
        <family val="2"/>
      </rPr>
      <t xml:space="preserve">
</t>
    </r>
    <r>
      <rPr>
        <sz val="8"/>
        <rFont val="Arial"/>
        <family val="2"/>
      </rPr>
      <t xml:space="preserve">  (10 cm à 40 cm)</t>
    </r>
  </si>
  <si>
    <t>- An mind. 1/3 der verjüngungsgünstigen Stellen_x000D_
Fichte un Vogelbeere vorhanden</t>
  </si>
  <si>
    <t>- An mind. 1/2 der verjüngungsgünstigen Stellen Fichte und Vogelbeere vorhanden</t>
  </si>
  <si>
    <t>- selten Anwuchs vorhanden</t>
  </si>
  <si>
    <t xml:space="preserve">     </t>
  </si>
  <si>
    <t>- Holzhauerei / Stabilitätsdurchforstung/Plentern/PlenterdurchForstung :
seltene Vj-Ansätze fördern
- Holzhauerei / Öffnungen schaffen :
Vj-Oeffnungen an geeigneten Stellen (Schlitze)</t>
  </si>
  <si>
    <r>
      <t xml:space="preserve">● </t>
    </r>
    <r>
      <rPr>
        <b/>
        <sz val="9"/>
        <rFont val="Arial"/>
        <family val="2"/>
      </rPr>
      <t xml:space="preserve">Verjüngung
</t>
    </r>
    <r>
      <rPr>
        <sz val="8"/>
        <rFont val="Arial"/>
        <family val="2"/>
      </rPr>
      <t xml:space="preserve"> - Aufwuchs</t>
    </r>
    <r>
      <rPr>
        <b/>
        <sz val="9"/>
        <rFont val="Arial"/>
        <family val="2"/>
      </rPr>
      <t xml:space="preserve">
</t>
    </r>
    <r>
      <rPr>
        <sz val="6"/>
        <rFont val="Arial"/>
        <family val="2"/>
      </rPr>
      <t>(bis und mit Dickung, 40 cm
Höhe bis 12 cm BHD)</t>
    </r>
  </si>
  <si>
    <t>- Mischung zielgerecht
- Mindestens 70 Verjüngungsansätze/ha (durchschnittlich alle 12 m)</t>
  </si>
  <si>
    <t>- Mischung zielgerecht
- Mindestens 100 Verjüngungsansätze/ha (durchschnittlich alle 10 m)</t>
  </si>
  <si>
    <t>- Deckungsgrad des Aufwuchses 5 %
- fehlende Lä und Lbh Verjüngung</t>
  </si>
  <si>
    <t>- Holzhauerei / Stabilitätsdurchforstung/Plentern/PlenterdurchForstung :
bestehende Verjüngung fördern</t>
  </si>
  <si>
    <t>- Lückengrösse :
gezielte Förderung der bestehenden wenigen Vj-Ansätze (Schlitze) (2018)</t>
  </si>
  <si>
    <t>sehr schlecht</t>
  </si>
  <si>
    <t xml:space="preserve">         minimal    ideal </t>
  </si>
  <si>
    <t xml:space="preserve">  4. Handlungsbedarf</t>
  </si>
  <si>
    <t xml:space="preserve">      Nächster Eingriff: ………………….……</t>
  </si>
  <si>
    <r>
      <t xml:space="preserve"> 5. Dringlichkeit</t>
    </r>
    <r>
      <rPr>
        <sz val="11"/>
        <rFont val="Arial"/>
        <family val="2"/>
      </rPr>
      <t xml:space="preserve"> </t>
    </r>
  </si>
  <si>
    <r>
      <t>NaiS / Formular 2 (Rückseite)</t>
    </r>
    <r>
      <rPr>
        <sz val="10"/>
        <rFont val="Arial"/>
      </rPr>
      <t xml:space="preserve">              </t>
    </r>
  </si>
  <si>
    <t>Erläuterungen "Herleitung Handlungsbedarf"</t>
  </si>
  <si>
    <t>Weiserfl.: No</t>
  </si>
  <si>
    <t>Gemeinde / Ort:</t>
  </si>
  <si>
    <t>Beschreibung:</t>
  </si>
  <si>
    <t>Dringlichkeit gross</t>
  </si>
  <si>
    <t>Kluppierung</t>
  </si>
  <si>
    <t>Anzeichnung</t>
  </si>
  <si>
    <t>Nach Anzeichnung</t>
  </si>
  <si>
    <t>Bestandesvolum [m3]</t>
  </si>
  <si>
    <t>Stammanzahl</t>
  </si>
  <si>
    <t>Durchn. BHD [cm]</t>
  </si>
  <si>
    <t>Anz. St. &gt; 24 cm ø</t>
  </si>
  <si>
    <t>Anz. St. &gt; 30 cm ø</t>
  </si>
  <si>
    <t>Anz. St. &gt; 36 cm ø</t>
  </si>
  <si>
    <t>Baumart</t>
  </si>
  <si>
    <t>Volum [m3]</t>
  </si>
  <si>
    <t>Stammanz.</t>
  </si>
  <si>
    <t>Fichte</t>
  </si>
  <si>
    <t>Lärche</t>
  </si>
  <si>
    <t>Laubholz</t>
  </si>
  <si>
    <t>Veränderung 2008 nach Eingriff -2021 (13 Jahre)
in Prozent</t>
  </si>
  <si>
    <t>Fotos</t>
  </si>
  <si>
    <t>Photo n°171</t>
  </si>
  <si>
    <t>Remarque : Foto 5</t>
  </si>
  <si>
    <t>12_2021_171_1.jpg</t>
  </si>
  <si>
    <t>Photo n°172</t>
  </si>
  <si>
    <t>Remarque : Foto 6</t>
  </si>
  <si>
    <t>12_2021_172_1.jpg</t>
  </si>
  <si>
    <t>Photo n°173</t>
  </si>
  <si>
    <t>Remarque : Foto 7</t>
  </si>
  <si>
    <t>12_2021_173_1.jpg</t>
  </si>
  <si>
    <t>Photo n°174</t>
  </si>
  <si>
    <t>Remarque : Foto 8</t>
  </si>
  <si>
    <t>12_2021_174_1.jpg</t>
  </si>
  <si>
    <t>Photo n°175</t>
  </si>
  <si>
    <t>Remarque : Foto 9</t>
  </si>
  <si>
    <t>Photo n°176</t>
  </si>
  <si>
    <t>Remarque : Foto 10</t>
  </si>
  <si>
    <t>12_2021_176_3.jpg</t>
  </si>
  <si>
    <t>NaiS / Formular 5</t>
  </si>
  <si>
    <t xml:space="preserve"> Wirkungsanalyse</t>
  </si>
  <si>
    <t>Gemeinde/ Ort:</t>
  </si>
  <si>
    <r>
      <t>Wirkungsanalyse</t>
    </r>
    <r>
      <rPr>
        <sz val="8"/>
        <rFont val="Arial"/>
        <family val="2"/>
      </rPr>
      <t xml:space="preserve">
Wurden die Etappenziele erreicht?
                - Was hat sich verändert?
ja/              - Was sind die Ursachen?
nein            -  Waren die Massnahmen wirksam?</t>
    </r>
  </si>
  <si>
    <t>Weiserfläche Nr.:</t>
  </si>
  <si>
    <t>CK, NZ</t>
  </si>
  <si>
    <t xml:space="preserve">Bestandes- und 
Einzelbaummerkmale 
</t>
  </si>
  <si>
    <t xml:space="preserve">Minimalprofil 
(inkl. Naturgefahren)
</t>
  </si>
  <si>
    <t>Zustand 1
Jahr 2008</t>
  </si>
  <si>
    <t>Etappenziele
Jahr  2014</t>
  </si>
  <si>
    <t>Zustand 2 
Jahr 2021</t>
  </si>
  <si>
    <t>Erhöhung der Anteile von Lä und Vb in der Verjüngung</t>
  </si>
  <si>
    <t>Altbestand:
-100% Fi
-Vb, Mbe Samenbäume
- Arv, Lä vereinzelt
Verjüngung: Fi, Vb, Bi, Lä, Mb, ZiPa, Wie, Ta, Gerl, Tki</t>
  </si>
  <si>
    <t>- Vb hat sich gut verjüngt, vereinzelt als Samenbäume vorhanden --&gt; Ziel erreicht
- eher wenig Lä-Verjüngung gefunden, reicht um einige Samenbäume zu erhalten (wahrscheinlich zuwenig Mineralerde)
- diverse weitere BA in Verjüngung vorhanden</t>
  </si>
  <si>
    <t>● Mischung</t>
  </si>
  <si>
    <t xml:space="preserve">   (Art und Grad)</t>
  </si>
  <si>
    <t>Erhaltung der bestehenden Struktur/Ungleichaltrigkeit</t>
  </si>
  <si>
    <t>0-12cm: knapp genügend (???)
12-30cm: zuwenige
30-50cm: zuwenige
&gt;50cm: zuwenige
- vereinzelt Stangenholz (eine Gruppe) und Baumholz 1 (eine Gruppe)
- Verjüngung vorhanden</t>
  </si>
  <si>
    <t>- mittleres/starkes BH durch Sturm zerstört, durch Eingriff geförderte jüngere Gruppen und Verjüngung sind weitgehend bestehen geblieben</t>
  </si>
  <si>
    <r>
      <t xml:space="preserve">● </t>
    </r>
    <r>
      <rPr>
        <b/>
        <sz val="10"/>
        <rFont val="Arial"/>
        <family val="2"/>
      </rPr>
      <t>Gefüge</t>
    </r>
    <r>
      <rPr>
        <sz val="8"/>
        <rFont val="Arial"/>
        <family val="2"/>
      </rPr>
      <t xml:space="preserve"> vertikal</t>
    </r>
  </si>
  <si>
    <r>
      <t xml:space="preserve">      (</t>
    </r>
    <r>
      <rPr>
        <sz val="8"/>
        <rFont val="Arial"/>
        <family val="2"/>
      </rPr>
      <t>-Streuung)</t>
    </r>
  </si>
  <si>
    <r>
      <t xml:space="preserve">● </t>
    </r>
    <r>
      <rPr>
        <b/>
        <sz val="10"/>
        <rFont val="Arial"/>
        <family val="2"/>
      </rPr>
      <t>Gefüge</t>
    </r>
    <r>
      <rPr>
        <sz val="8"/>
        <rFont val="Arial"/>
        <family val="2"/>
      </rPr>
      <t xml:space="preserve"> horizontal</t>
    </r>
  </si>
  <si>
    <t>- DG ca. 3%
- Lückenläge bis max. 70m (horizontal gemeseen), d.h. deutlich zu lang
- sehr tiefe Stammzahl</t>
  </si>
  <si>
    <t>- Stabilitätsförderung: Eingriff komplett zunichte gemacht durch Sturm
- Verjüngungseinleitung: äusserst positive Wirkung, Verjüngung konnte sich zumindest teilweise bereits vor Sturmereignis etablieren und konnte  anschliessend direkt reagieren.</t>
  </si>
  <si>
    <t xml:space="preserve">   (Deckungsgrad,</t>
  </si>
  <si>
    <t xml:space="preserve">    Lückenbreite,</t>
  </si>
  <si>
    <t xml:space="preserve">    Stammzahl)</t>
  </si>
  <si>
    <r>
      <t xml:space="preserve">● </t>
    </r>
    <r>
      <rPr>
        <b/>
        <sz val="10"/>
        <rFont val="Arial"/>
        <family val="2"/>
      </rPr>
      <t>Stabilitätsträger</t>
    </r>
  </si>
  <si>
    <t>Zustand von 2008 erhalten</t>
  </si>
  <si>
    <t>- vorhandene Bäume gut verankert, mehrheitlich lotrecht, Kronenlänge &gt; 2/3
- deutlich zuwenige Stabilitätsträger</t>
  </si>
  <si>
    <t>- Eingriff praktisch komplett zunichte gemacht
- Förderung der 2008 bestehenden Verjüngungsansätze hat zu guter Kronenausbildung im Stangenholz/schwachem Baumholz geführt</t>
  </si>
  <si>
    <t xml:space="preserve">  (Kronenentwicklung,</t>
  </si>
  <si>
    <t xml:space="preserve">   Schlankheitsgrad, </t>
  </si>
  <si>
    <t xml:space="preserve">   Zieldurchmesser)</t>
  </si>
  <si>
    <r>
      <t xml:space="preserve">● </t>
    </r>
    <r>
      <rPr>
        <b/>
        <sz val="10"/>
        <rFont val="Arial"/>
        <family val="2"/>
      </rPr>
      <t>Verjüngung</t>
    </r>
  </si>
  <si>
    <t>- relativ viel altes Moderholz und Wurzelteller, welches gutes Keimbeet darstellt 
- im oberen Bereicht kleinflächig genügend Mineralerde vorhanden (alle 10-15m)
- im unteren Bereich sehr ausgeprägte Konkurrenzvegetation (Weidenröschen, Himbeere, vereinzelt Hochstauden)</t>
  </si>
  <si>
    <t>Wirkung erreicht, teilweise durch Sturm beeinträchtigt
- relativ viel Moderholz vorhanden, d.h. viel Holz liegen gelassen --&gt; positive Wirkung in Zukunft (Schlagflora) zu erwarten</t>
  </si>
  <si>
    <t xml:space="preserve"> - Keimbett</t>
  </si>
  <si>
    <t>- An mind. 1/3 der verjüngungsgünstigen Stellen
Fichte und Vogelbeere vorhanden</t>
  </si>
  <si>
    <t>2008 vorhandene Verjüngungsansätze können sich entwickeln</t>
  </si>
  <si>
    <t>- an vielen verjüngungsgünstigen Stellen Fi und/oder Vb vorhanden
- im unteren Bereich ist der Wildeinfluss deutlich geringer als im oberen Bereich.
- Im oberen Bereich muss bei gleichbleibendem Wildeinfluss mit einer Entmischung der Baumarten gerechnet werden.</t>
  </si>
  <si>
    <t>- Aufgrund des sehr verbreitet vorhandenen Anwuchses kann davon ausgegangen werden, dass durch die Schaffung von Öffnungen gute Bedingungen für den Anwuchs geschaffen wurden --&gt; gute Wirkung, Zielsetzung erreicht.</t>
  </si>
  <si>
    <t xml:space="preserve"> - Anwuchs</t>
  </si>
  <si>
    <t xml:space="preserve">  (10 cm bis 40 cm)</t>
  </si>
  <si>
    <r>
      <t xml:space="preserve">- ca. alle 10m Verjüngungsansatz vorhanden
- Fi dominiert, Vb verbreitet, diverse Mischbaumarten vorhanden
</t>
    </r>
    <r>
      <rPr>
        <sz val="8"/>
        <color indexed="10"/>
        <rFont val="Arial"/>
        <family val="2"/>
      </rPr>
      <t>- Sollwerte gemäss NaiS hier eigentlcih zu tief!!</t>
    </r>
  </si>
  <si>
    <t xml:space="preserve"> - Aufwuchs</t>
  </si>
  <si>
    <t>(bis und mit Dickung, 40 cm
Höhe bis 12 cm BHD)</t>
  </si>
  <si>
    <r>
      <rPr>
        <b/>
        <sz val="10"/>
        <rFont val="Arial"/>
        <family val="2"/>
      </rPr>
      <t>Bemerkungen:</t>
    </r>
    <r>
      <rPr>
        <sz val="10"/>
        <rFont val="Arial"/>
        <family val="2"/>
      </rPr>
      <t xml:space="preserve">
Die Etappenziele wurden nicht für alle Merkmale formuliert und können somit nicht für alle Merkmale beurteilt werden. Mit etwas Interpretation der Zustandsbeschreibung sowie der als wirksam beurteilten Massnahmen kann die Zielsetzung zumindest teilweise hergeleitet werden (</t>
    </r>
    <r>
      <rPr>
        <sz val="10"/>
        <color indexed="62"/>
        <rFont val="Arial"/>
        <family val="2"/>
      </rPr>
      <t>mit blau ergänzt</t>
    </r>
    <r>
      <rPr>
        <sz val="10"/>
        <rFont val="Arial"/>
        <family val="2"/>
      </rPr>
      <t xml:space="preserve">). Zudem wurden die Etappenziele teilweise nicht als messbare Ziele sondern als Massnahmen formuliert.
Durch den Sturm Vaia wurden die Auswirkungen des Eingriffs auf den Altbestand mehrheitlich zunichte gemacht. Diese Merkmale können somit nur teilweise beurteilt werden.
Fazit Wirkungsanalyse: ausgehend von der Zustandsbeschreibung von 2008 kann davon ausgegangen werden, dass durch den Eingriff bezüglich Verjüngung eine sehr positive Wirkung erzielt werden konnte und nahezu das optimal Mögliche erreicht wurde. Aus waldbaulicher Sicht wäre ein früheres Eingreifen (ca. in den 1980-er-Jahren) zur Erreichung einer besseren Stufigkeit wünschenswert gewesen.
</t>
    </r>
  </si>
  <si>
    <r>
      <rPr>
        <sz val="10"/>
        <rFont val="Arial"/>
        <family val="2"/>
      </rPr>
      <t>60* Buntreitgras-Fichtenwald,</t>
    </r>
    <r>
      <rPr>
        <sz val="10"/>
        <color indexed="10"/>
        <rFont val="Arial"/>
        <family val="2"/>
      </rPr>
      <t xml:space="preserve"> Standortstyp Klimawandel mässig: 50*Re Karbonat-Ta-Fichtenwald mit kahlem Alpendost im Ta-Reliktareal (Klimawandel stark: 50* collin) </t>
    </r>
  </si>
  <si>
    <r>
      <rPr>
        <sz val="10"/>
        <rFont val="Arial"/>
        <family val="2"/>
      </rPr>
      <t>Lawinen - Enstehungsgebiet,</t>
    </r>
    <r>
      <rPr>
        <sz val="10"/>
        <color indexed="10"/>
        <rFont val="Arial"/>
        <family val="2"/>
      </rPr>
      <t xml:space="preserve"> Naturgefahr Klimawandel: </t>
    </r>
  </si>
  <si>
    <t>Anforderungsprofil Klimawandel
hochmontan, 50*Re</t>
  </si>
  <si>
    <t>Zustand 2021</t>
  </si>
  <si>
    <t>verhältnismässig</t>
  </si>
  <si>
    <t>Nächste Kontrolle in 
10 Jahren</t>
  </si>
  <si>
    <t>- Fi 60-90%
- Lä 10-40%
- Vb, Mb, Bah Samenbäume</t>
  </si>
  <si>
    <t>- Ta 0-90%
- Fi 10-100%
- Vb, Bah Samenbäume - 30%
------------------------------------
Fi max. 50%
Bah, Vb, Bi, Es, Lä, ZiPa, Wie, Mb 50%</t>
  </si>
  <si>
    <t>Wildregulation, allenfalls Wildschadenverhütungsmassnahmen in den oberen/östlichen Bereichen der Eingriffsfläche
Konsequente Begünstigung der Mischbaumarten bei allfälligen Pflegeeingriffen</t>
  </si>
  <si>
    <t>Laubholzanteil in Verjüngung ca. 50%</t>
  </si>
  <si>
    <t>Wildregulation, allenfalls Wildschadenverhütungsmassnahmen in den oberen/östlichen Bereichen der Eingriffsfläche</t>
  </si>
  <si>
    <t>stammzahl- und artenreichereiche Dickung, bestehende Stangen- und Baumholzgruppe bleiben erhalten</t>
  </si>
  <si>
    <t>- Kleinkollektive oder Rotten, allenfalls Einzelbäume
- &gt;30° --&gt; Lückenlänge &lt; 60 m
- &gt;35° --&gt; Lückenlänge &lt; 50 m
- &gt;40° --&gt; Lückenlänge &lt; 40 m
- &gt;45° --&gt; Lückenlänge &lt; 30 m
- Falls Lückenlänge grösser als oben angegeben, muss Lückenbreite &lt; 15 m sein.
- Deckungsgrad &gt; 50 %</t>
  </si>
  <si>
    <t>- Einzelbäume (Ta) sowie Rotten oder Kleinkollektive (Fi)
- &gt;30° --&gt; Lückenlänge &lt; 60 m
- &gt;35° --&gt; Lückenlänge &lt; 50 m
- &gt;40° --&gt; Lückenlänge &lt; 40 m
- &gt;45° --&gt; Lückenlänge &lt; 30 m
- Falls Lückenlänge grösser als oben angegeben, muss Lückenbreite &lt; 15 m sein.
- Deckungsgrad &gt; 50 %</t>
  </si>
  <si>
    <t>- Meistens lotrechte Stämme mit guter Verankerung, nur vereinzelt starke Hänger
- Kronenlänge mind. 1/2</t>
  </si>
  <si>
    <t>- Kronenlänge mind. 1/2
- Schlankheitsgrad &lt; 80
- lotrechte Stämme mit guter Verankerung, nur vereinzelt starke Hänger</t>
  </si>
  <si>
    <t>Rottenpflege/Kammerung anfangs Stangenholzalter (in 15-20 Jahren)</t>
  </si>
  <si>
    <t>Zukunftsfähige Baumgruppen vorhanden</t>
  </si>
  <si>
    <t>- Alle 12 m (80 Stellen /ha) vor Schneegleiten/Schneekriechen geschützte Kleinstandorte mit Mineralerde oder Laubbäumen vorhanden</t>
  </si>
  <si>
    <t>Fläche mit starker Vegetationskonkurrenz &lt; 1/2</t>
  </si>
  <si>
    <t>Keine Massnahmen notwendig, sehr viel Totholz vorhanden</t>
  </si>
  <si>
    <t>Totholz ist noch im Bestand</t>
  </si>
  <si>
    <t>Bei Deckungsgrad &lt; 60% mindestens 10 Ta pro a (durchschnittliche alle 3m), in Lücken Fi und Vb vorhanden</t>
  </si>
  <si>
    <t>Wildregulation, allenfalls Wildschadenverhütungsmassnahmen in den oberen/östlichen Bereichen der Eingriffsfläch</t>
  </si>
  <si>
    <t>- Mischung zielgerecht
- Mindestens 60 Verjüngungsansätze/ha (durchschnittlich alle 13 m)</t>
  </si>
  <si>
    <t>Pro ha mind. 30 Verjüngungsansätze (durchschnittlich alle 19m) oder DG mind. 4%
Mischung zielgerecht</t>
  </si>
  <si>
    <t>- ca. alle 10m Verjüngungsansatz vorhanden
- Fi dominiert, Vb verbreitet, diverse Mischbaumarten vorhanden
- Sollwerte gemäss NaiS hier eigentlcih zu tief!!</t>
  </si>
  <si>
    <t>-Pro ha 80 Verjüngungsansätze vorhanden
- Fi, Vb, Bah, Bi, Lä, Mb, ZiPa, Wie, Ta</t>
  </si>
  <si>
    <t>Bemerkungen/Ergänzungen/Fazit</t>
  </si>
  <si>
    <t>Fazit Zielsetzung</t>
  </si>
  <si>
    <t>Synthese Entwicklung ohne Massnahmen</t>
  </si>
  <si>
    <t>Beschreibung wirksamer Massnahmen</t>
  </si>
  <si>
    <t>Stammnr</t>
  </si>
  <si>
    <t>DM</t>
  </si>
  <si>
    <t>Tarif</t>
  </si>
  <si>
    <t>Brutto</t>
  </si>
  <si>
    <t xml:space="preserve">Waldort          </t>
  </si>
  <si>
    <t>Rindenzust.</t>
  </si>
  <si>
    <t>Datum</t>
  </si>
  <si>
    <t xml:space="preserve">Fi  </t>
  </si>
  <si>
    <t>Riederalp/Golmenegg</t>
  </si>
  <si>
    <t>IR</t>
  </si>
  <si>
    <t>Stammzahl</t>
  </si>
  <si>
    <t>m3/ha</t>
  </si>
  <si>
    <t>(Alle)</t>
  </si>
  <si>
    <t>Mittelwert von DM</t>
  </si>
  <si>
    <t>Summe von Brutto</t>
  </si>
  <si>
    <t>Gesamtergebnis</t>
  </si>
  <si>
    <t>- Die vorhandenen Verjüngungsansätze wurden konsquent gefördert und konnten deutlich profitieren (sehr hohe Höhenzuwachse seit mehreren Jahren) --&gt; gute Wirkung</t>
  </si>
  <si>
    <t>- vorhandene Bäume gut verankert, mehrheitlich lotrecht, Kronenlänge &gt; 2/3
- deutlich zu wenig Stabilitätsträger</t>
  </si>
  <si>
    <t>-Vereinzelt neue Moderholzverjüngung/Verjüngung im Bereich von Wurzelteller vorhanden
- Fi, Vb, Bah, Bi, Lä, Mb, ZiPa, Wei, Ta</t>
  </si>
  <si>
    <t>- Höhenstufenverschiebung: von subalpin zu hochmontan (mässiger Klimawandel) resp. collin (starker Klimawandel)
- Für das Anforderungsprofil wird von einem Wechsel zu hochmontan ausgegangen, wobei aufgrund der Unsicherheiten bezüglich starkem Klimawandel die Pionierbaumarten als Übergangsbaumarten angegeben werden.
- Hauptbaumarten: Fichte, Vogelbeere, Bergahorn
- Übergangshauptbaumarten: Birke, Zitterpappel, Salweide, Grauerle
- Nebenbaumarten: Lärche, Mehlbeere, Tanne</t>
  </si>
  <si>
    <t xml:space="preserve">- Entwicklung Sturmfläche: 
    - Es herrscht eine relativ grosse Dynamik in der Sturmfläche, und somit ist damit zu rechnen, dass die Naturverjüngung mehr oder weniger flächig zu einer gleichaltrigen Wiederbestockung führt.
    - Aufgrund der heute in dieser Höhenlage herrschenden Konkurrenzverhältnissen sowie des Wildeinflusses muss langfristig mit einer Tendenz zu einschichtigen Fichtenreinbeständen gerechnet werden. </t>
  </si>
  <si>
    <r>
      <t xml:space="preserve">   </t>
    </r>
    <r>
      <rPr>
        <b/>
        <sz val="9"/>
        <rFont val="Arial"/>
        <family val="2"/>
      </rPr>
      <t xml:space="preserve">   Nächster Eingriff: </t>
    </r>
    <r>
      <rPr>
        <sz val="9"/>
        <rFont val="Arial"/>
        <family val="2"/>
      </rPr>
      <t>sofort , 10 Jahre</t>
    </r>
  </si>
  <si>
    <t xml:space="preserve">Sofort: 
- Reduktion des Wildeinflusses
- Einzelschütze für Naturverjüngung der Tanne
- Evtl. Wildabhaltemittel für Naturverjüngung verbissempfinldicher Baumarten (Vogelbeere, Mehlbeere, Bergahorn).
10 Jahre: 
- Jungwuchs-/Dickungs-/Stangenholzpflege zur Mischungsregulierung und Erhalt eines hohen Laubholzanteils 
</t>
  </si>
  <si>
    <t>grün = tragbarer Wildeinfluss
rot = relevanter Wildeinfluss</t>
  </si>
  <si>
    <t>Aletsch: Bettmeralp-Riederwald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</si>
</sst>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0"/>
      <name val="Arial"/>
    </font>
    <font>
      <sz val="10"/>
      <name val="Arial"/>
    </font>
    <font>
      <b/>
      <sz val="9"/>
      <name val="Arial"/>
      <family val="2"/>
    </font>
    <font>
      <sz val="10"/>
      <name val="Arial"/>
      <family val="2"/>
    </font>
    <font>
      <b/>
      <sz val="11"/>
      <name val="Arial"/>
      <family val="2"/>
    </font>
    <font>
      <sz val="9"/>
      <name val="Arial"/>
      <family val="2"/>
    </font>
    <font>
      <sz val="8"/>
      <name val="Arial"/>
      <family val="2"/>
    </font>
    <font>
      <sz val="8"/>
      <name val="Arial"/>
      <family val="2"/>
    </font>
    <font>
      <sz val="11"/>
      <name val="Arial"/>
      <family val="2"/>
    </font>
    <font>
      <b/>
      <sz val="8"/>
      <name val="Arial"/>
      <family val="2"/>
    </font>
    <font>
      <sz val="6"/>
      <name val="Arial"/>
      <family val="2"/>
    </font>
    <font>
      <b/>
      <sz val="10"/>
      <name val="Arial"/>
      <family val="2"/>
    </font>
    <font>
      <sz val="9"/>
      <color indexed="30"/>
      <name val="Arial"/>
      <family val="2"/>
    </font>
    <font>
      <sz val="8"/>
      <color indexed="30"/>
      <name val="Arial"/>
      <family val="2"/>
    </font>
    <font>
      <sz val="10"/>
      <color indexed="30"/>
      <name val="Arial"/>
      <family val="2"/>
    </font>
    <font>
      <sz val="8"/>
      <color indexed="23"/>
      <name val="Arial"/>
      <family val="2"/>
    </font>
    <font>
      <b/>
      <sz val="10"/>
      <color indexed="30"/>
      <name val="Arial"/>
      <family val="2"/>
    </font>
    <font>
      <sz val="11"/>
      <color indexed="30"/>
      <name val="Arial"/>
      <family val="2"/>
    </font>
    <font>
      <b/>
      <sz val="11"/>
      <color indexed="30"/>
      <name val="Arial"/>
      <family val="2"/>
    </font>
    <font>
      <sz val="9"/>
      <color indexed="48"/>
      <name val="Arial"/>
      <family val="2"/>
    </font>
    <font>
      <sz val="10"/>
      <color indexed="48"/>
      <name val="Arial"/>
    </font>
    <font>
      <sz val="8"/>
      <name val="Symbol"/>
      <family val="1"/>
      <charset val="2"/>
    </font>
    <font>
      <sz val="10"/>
      <color indexed="10"/>
      <name val="Arial"/>
      <family val="2"/>
    </font>
    <font>
      <sz val="10"/>
      <color indexed="48"/>
      <name val="Arial"/>
      <family val="2"/>
    </font>
    <font>
      <sz val="8"/>
      <color indexed="10"/>
      <name val="Arial"/>
      <family val="2"/>
    </font>
    <font>
      <sz val="10"/>
      <color indexed="62"/>
      <name val="Arial"/>
      <family val="2"/>
    </font>
    <font>
      <sz val="11"/>
      <color theme="1"/>
      <name val="Calibri"/>
      <family val="2"/>
      <scheme val="minor"/>
    </font>
    <font>
      <sz val="8"/>
      <color rgb="FFFF0000"/>
      <name val="Arial"/>
      <family val="2"/>
    </font>
    <font>
      <sz val="8"/>
      <color theme="3" tint="0.39997558519241921"/>
      <name val="Arial"/>
      <family val="2"/>
    </font>
    <font>
      <sz val="10"/>
      <color rgb="FFFF0000"/>
      <name val="Arial"/>
      <family val="2"/>
    </font>
    <font>
      <sz val="10"/>
      <name val="Arial"/>
      <charset val="1"/>
    </font>
    <font>
      <sz val="10"/>
      <color rgb="FF0066CC"/>
      <name val="Arial"/>
      <charset val="1"/>
    </font>
    <font>
      <b/>
      <sz val="10"/>
      <name val="Arial"/>
      <charset val="1"/>
    </font>
    <font>
      <sz val="8"/>
      <color rgb="FF000000"/>
      <name val="Tahoma"/>
      <family val="2"/>
    </font>
  </fonts>
  <fills count="4">
    <fill>
      <patternFill patternType="none"/>
    </fill>
    <fill>
      <patternFill patternType="gray125"/>
    </fill>
    <fill>
      <patternFill patternType="lightHorizontal">
        <fgColor indexed="9"/>
      </patternFill>
    </fill>
    <fill>
      <patternFill patternType="lightHorizontal">
        <fgColor indexed="9"/>
        <bgColor indexed="9"/>
      </patternFill>
    </fill>
  </fills>
  <borders count="7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right style="thin">
        <color indexed="64"/>
      </right>
      <top style="thin">
        <color indexed="23"/>
      </top>
      <bottom style="thin">
        <color indexed="23"/>
      </bottom>
      <diagonal/>
    </border>
    <border>
      <left/>
      <right style="thin">
        <color rgb="FF000000"/>
      </right>
      <top style="thin">
        <color indexed="64"/>
      </top>
      <bottom style="thin">
        <color indexed="64"/>
      </bottom>
      <diagonal/>
    </border>
    <border>
      <left style="thin">
        <color indexed="64"/>
      </left>
      <right style="thin">
        <color indexed="64"/>
      </right>
      <top/>
      <bottom style="thin">
        <color rgb="FF808080"/>
      </bottom>
      <diagonal/>
    </border>
    <border>
      <left/>
      <right style="thin">
        <color rgb="FF000000"/>
      </right>
      <top style="thin">
        <color indexed="64"/>
      </top>
      <bottom style="thin">
        <color rgb="FF808080"/>
      </bottom>
      <diagonal/>
    </border>
    <border>
      <left/>
      <right/>
      <top style="thin">
        <color indexed="64"/>
      </top>
      <bottom style="thin">
        <color rgb="FF808080"/>
      </bottom>
      <diagonal/>
    </border>
    <border>
      <left/>
      <right style="thin">
        <color rgb="FF000000"/>
      </right>
      <top style="thin">
        <color rgb="FF808080"/>
      </top>
      <bottom style="thin">
        <color rgb="FF808080"/>
      </bottom>
      <diagonal/>
    </border>
    <border>
      <left/>
      <right/>
      <top style="thin">
        <color rgb="FF808080"/>
      </top>
      <bottom style="thin">
        <color rgb="FF808080"/>
      </bottom>
      <diagonal/>
    </border>
    <border>
      <left/>
      <right style="thin">
        <color rgb="FF000000"/>
      </right>
      <top style="thin">
        <color rgb="FF808080"/>
      </top>
      <bottom style="thin">
        <color indexed="64"/>
      </bottom>
      <diagonal/>
    </border>
    <border>
      <left/>
      <right/>
      <top style="thin">
        <color rgb="FF808080"/>
      </top>
      <bottom style="thin">
        <color indexed="64"/>
      </bottom>
      <diagonal/>
    </border>
  </borders>
  <cellStyleXfs count="3">
    <xf numFmtId="0" fontId="0" fillId="0" borderId="0"/>
    <xf numFmtId="0" fontId="26" fillId="0" borderId="0"/>
    <xf numFmtId="0" fontId="3" fillId="0" borderId="0"/>
  </cellStyleXfs>
  <cellXfs count="355">
    <xf numFmtId="0" fontId="0" fillId="0" borderId="0" xfId="0"/>
    <xf numFmtId="0" fontId="4" fillId="0" borderId="1" xfId="0" applyFont="1" applyBorder="1" applyAlignment="1"/>
    <xf numFmtId="0" fontId="0" fillId="0" borderId="1" xfId="0" applyBorder="1" applyAlignment="1"/>
    <xf numFmtId="0" fontId="5" fillId="0" borderId="0" xfId="0" applyFont="1" applyBorder="1" applyAlignment="1"/>
    <xf numFmtId="0" fontId="0" fillId="0" borderId="0" xfId="0" applyAlignment="1"/>
    <xf numFmtId="0" fontId="5" fillId="0" borderId="2" xfId="0" applyFont="1" applyBorder="1" applyAlignment="1">
      <alignment vertical="center"/>
    </xf>
    <xf numFmtId="14" fontId="5" fillId="0" borderId="0" xfId="0" applyNumberFormat="1" applyFont="1" applyAlignment="1">
      <alignment vertical="center"/>
    </xf>
    <xf numFmtId="0" fontId="5" fillId="0" borderId="0" xfId="0" applyFont="1" applyAlignment="1">
      <alignment vertical="center"/>
    </xf>
    <xf numFmtId="0" fontId="0" fillId="0" borderId="0" xfId="0" applyBorder="1" applyAlignment="1"/>
    <xf numFmtId="0" fontId="4" fillId="0" borderId="4" xfId="0" applyFont="1" applyBorder="1" applyAlignment="1"/>
    <xf numFmtId="0" fontId="0" fillId="0" borderId="0" xfId="0" applyAlignment="1">
      <alignment vertical="center"/>
    </xf>
    <xf numFmtId="0" fontId="0" fillId="0" borderId="0" xfId="0" applyProtection="1"/>
    <xf numFmtId="0" fontId="5" fillId="0" borderId="6" xfId="0" applyFont="1" applyBorder="1" applyAlignment="1" applyProtection="1">
      <alignment vertical="center"/>
    </xf>
    <xf numFmtId="0" fontId="0" fillId="0" borderId="0" xfId="0" applyAlignment="1" applyProtection="1"/>
    <xf numFmtId="0" fontId="0" fillId="0" borderId="0" xfId="0" applyBorder="1" applyProtection="1"/>
    <xf numFmtId="0" fontId="0" fillId="0" borderId="0" xfId="0" applyBorder="1" applyAlignment="1" applyProtection="1"/>
    <xf numFmtId="0" fontId="0" fillId="0" borderId="0" xfId="0" applyBorder="1"/>
    <xf numFmtId="0" fontId="6" fillId="0" borderId="0" xfId="0" applyFont="1" applyBorder="1" applyAlignment="1">
      <alignment horizontal="center" vertical="center" wrapText="1"/>
    </xf>
    <xf numFmtId="0" fontId="0" fillId="0" borderId="7" xfId="0"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4" fillId="0" borderId="9" xfId="0" applyFont="1" applyBorder="1" applyProtection="1"/>
    <xf numFmtId="0" fontId="4" fillId="0" borderId="10" xfId="0" applyFont="1" applyBorder="1" applyProtection="1"/>
    <xf numFmtId="0" fontId="4" fillId="0" borderId="10" xfId="0" applyFont="1" applyBorder="1" applyAlignment="1" applyProtection="1"/>
    <xf numFmtId="0" fontId="4" fillId="0" borderId="11" xfId="0" applyFont="1" applyBorder="1" applyProtection="1"/>
    <xf numFmtId="0" fontId="4" fillId="0" borderId="12" xfId="0" applyFont="1" applyBorder="1" applyProtection="1"/>
    <xf numFmtId="0" fontId="4" fillId="0" borderId="12" xfId="0" applyFont="1" applyBorder="1" applyAlignment="1" applyProtection="1">
      <alignment horizontal="center"/>
    </xf>
    <xf numFmtId="14" fontId="6" fillId="0" borderId="13" xfId="0" applyNumberFormat="1" applyFont="1" applyBorder="1" applyAlignment="1" applyProtection="1">
      <alignment horizontal="left" vertical="center"/>
    </xf>
    <xf numFmtId="0" fontId="2" fillId="0" borderId="14" xfId="0" applyFont="1" applyBorder="1" applyAlignment="1" applyProtection="1">
      <alignment horizontal="left" vertical="center"/>
    </xf>
    <xf numFmtId="0" fontId="6" fillId="0" borderId="15" xfId="0" applyFont="1" applyBorder="1" applyAlignment="1">
      <alignment horizontal="center" vertical="center" wrapText="1"/>
    </xf>
    <xf numFmtId="0" fontId="11" fillId="0" borderId="16" xfId="0" applyFont="1" applyBorder="1" applyAlignment="1" applyProtection="1"/>
    <xf numFmtId="0" fontId="12" fillId="0" borderId="6" xfId="0" applyFont="1" applyBorder="1" applyAlignment="1" applyProtection="1">
      <alignment vertical="center"/>
      <protection locked="0"/>
    </xf>
    <xf numFmtId="14" fontId="13" fillId="0" borderId="8" xfId="0" applyNumberFormat="1" applyFont="1" applyBorder="1" applyAlignment="1" applyProtection="1">
      <alignment vertical="center"/>
      <protection locked="0"/>
    </xf>
    <xf numFmtId="0" fontId="14" fillId="0" borderId="6" xfId="0" applyFont="1" applyBorder="1" applyAlignment="1" applyProtection="1">
      <alignment vertical="center"/>
      <protection locked="0"/>
    </xf>
    <xf numFmtId="0" fontId="12" fillId="0" borderId="6" xfId="0" applyFont="1" applyBorder="1" applyAlignment="1" applyProtection="1">
      <alignment horizontal="left" vertical="center"/>
    </xf>
    <xf numFmtId="0" fontId="3" fillId="0" borderId="0" xfId="0" applyFont="1" applyAlignment="1">
      <alignment wrapText="1"/>
    </xf>
    <xf numFmtId="0" fontId="6" fillId="0" borderId="0" xfId="0" applyFont="1" applyBorder="1" applyAlignment="1">
      <alignment horizontal="left" vertical="center"/>
    </xf>
    <xf numFmtId="0" fontId="11" fillId="0" borderId="17" xfId="0" applyFont="1" applyBorder="1" applyAlignment="1" applyProtection="1">
      <alignment vertical="center" wrapText="1"/>
    </xf>
    <xf numFmtId="0" fontId="15" fillId="0" borderId="17" xfId="0" applyFont="1" applyBorder="1" applyAlignment="1">
      <alignment horizontal="left" vertical="top" wrapText="1"/>
    </xf>
    <xf numFmtId="0" fontId="6" fillId="0" borderId="17" xfId="0" applyFont="1" applyBorder="1" applyAlignment="1">
      <alignment vertical="center" textRotation="90" wrapText="1"/>
    </xf>
    <xf numFmtId="0" fontId="11" fillId="0" borderId="17" xfId="0" applyFont="1" applyBorder="1" applyAlignment="1">
      <alignment vertical="center" wrapText="1"/>
    </xf>
    <xf numFmtId="0" fontId="15" fillId="0" borderId="17" xfId="0" applyFont="1" applyBorder="1" applyAlignment="1">
      <alignment vertical="top" wrapText="1"/>
    </xf>
    <xf numFmtId="0" fontId="6" fillId="0" borderId="17" xfId="0" applyFont="1" applyBorder="1" applyAlignment="1">
      <alignment horizontal="center" vertical="center" textRotation="90" wrapText="1"/>
    </xf>
    <xf numFmtId="0" fontId="5" fillId="0" borderId="17" xfId="0" applyFont="1" applyBorder="1" applyAlignment="1">
      <alignment vertical="center" wrapText="1"/>
    </xf>
    <xf numFmtId="0" fontId="9" fillId="0" borderId="17" xfId="0" applyFont="1" applyBorder="1" applyAlignment="1">
      <alignment horizontal="center" vertical="center" textRotation="90" wrapText="1"/>
    </xf>
    <xf numFmtId="0" fontId="6" fillId="2" borderId="18" xfId="0" applyFont="1" applyFill="1" applyBorder="1" applyAlignment="1">
      <alignment horizontal="center" wrapText="1"/>
    </xf>
    <xf numFmtId="0" fontId="6" fillId="2" borderId="19" xfId="0" applyFont="1" applyFill="1" applyBorder="1" applyAlignment="1">
      <alignment horizontal="centerContinuous"/>
    </xf>
    <xf numFmtId="0" fontId="6" fillId="2" borderId="18" xfId="0" applyFont="1" applyFill="1" applyBorder="1" applyAlignment="1">
      <alignment horizontal="center" vertical="center" wrapText="1"/>
    </xf>
    <xf numFmtId="0" fontId="6" fillId="2" borderId="19" xfId="0" applyFont="1" applyFill="1" applyBorder="1" applyAlignment="1">
      <alignment horizontal="centerContinuous" vertical="center"/>
    </xf>
    <xf numFmtId="0" fontId="4" fillId="0" borderId="20" xfId="0" applyFont="1" applyBorder="1"/>
    <xf numFmtId="0" fontId="0" fillId="0" borderId="20" xfId="0" applyBorder="1"/>
    <xf numFmtId="0" fontId="4" fillId="0" borderId="20" xfId="0" applyFont="1" applyBorder="1" applyAlignment="1"/>
    <xf numFmtId="0" fontId="3" fillId="0" borderId="20" xfId="0" applyFont="1" applyBorder="1" applyAlignment="1"/>
    <xf numFmtId="0" fontId="3" fillId="0" borderId="20" xfId="0" applyFont="1" applyBorder="1" applyAlignment="1">
      <alignment horizontal="right"/>
    </xf>
    <xf numFmtId="0" fontId="11" fillId="0" borderId="18" xfId="0" applyFont="1" applyBorder="1" applyAlignment="1"/>
    <xf numFmtId="0" fontId="3" fillId="0" borderId="12" xfId="0" applyFont="1" applyBorder="1" applyAlignment="1">
      <alignment horizontal="right" vertical="center"/>
    </xf>
    <xf numFmtId="0" fontId="14" fillId="0" borderId="12"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xf numFmtId="0" fontId="0" fillId="0" borderId="12" xfId="0" applyBorder="1" applyAlignment="1"/>
    <xf numFmtId="0" fontId="14" fillId="0" borderId="12" xfId="0" applyFont="1" applyBorder="1" applyAlignment="1"/>
    <xf numFmtId="0" fontId="4" fillId="0" borderId="18" xfId="0" applyFont="1" applyBorder="1" applyAlignment="1">
      <alignment vertical="center"/>
    </xf>
    <xf numFmtId="0" fontId="0" fillId="0" borderId="19" xfId="0" applyBorder="1" applyAlignment="1">
      <alignment vertical="center"/>
    </xf>
    <xf numFmtId="0" fontId="6" fillId="0" borderId="22" xfId="0" applyFont="1" applyBorder="1" applyAlignment="1">
      <alignment horizontal="center" vertical="center" textRotation="90" wrapText="1"/>
    </xf>
    <xf numFmtId="0" fontId="6" fillId="0" borderId="22" xfId="0" applyFont="1" applyBorder="1" applyAlignment="1">
      <alignment horizontal="center" textRotation="90" wrapText="1"/>
    </xf>
    <xf numFmtId="0" fontId="13" fillId="0" borderId="17" xfId="0" applyFont="1" applyBorder="1" applyAlignment="1">
      <alignment horizontal="center" textRotation="90" wrapText="1"/>
    </xf>
    <xf numFmtId="0" fontId="13" fillId="2" borderId="19" xfId="0" applyFont="1" applyFill="1" applyBorder="1" applyAlignment="1">
      <alignment horizontal="center" textRotation="90" wrapText="1"/>
    </xf>
    <xf numFmtId="0" fontId="11" fillId="0" borderId="23" xfId="0" applyFont="1" applyBorder="1" applyAlignment="1">
      <alignment vertical="center" wrapText="1"/>
    </xf>
    <xf numFmtId="0" fontId="6" fillId="0" borderId="21" xfId="0" applyFont="1" applyBorder="1" applyAlignment="1">
      <alignment horizontal="center" wrapText="1"/>
    </xf>
    <xf numFmtId="0" fontId="4" fillId="0" borderId="24" xfId="0" applyFont="1" applyBorder="1" applyAlignment="1" applyProtection="1">
      <alignment horizontal="left" vertical="center"/>
    </xf>
    <xf numFmtId="0" fontId="16" fillId="0" borderId="25" xfId="0" applyNumberFormat="1" applyFont="1" applyBorder="1" applyAlignment="1" applyProtection="1">
      <alignment horizontal="left" vertical="center"/>
    </xf>
    <xf numFmtId="0" fontId="14" fillId="0" borderId="26" xfId="0" applyFont="1" applyBorder="1" applyAlignment="1" applyProtection="1">
      <alignment horizontal="left" vertical="center"/>
    </xf>
    <xf numFmtId="0" fontId="17" fillId="0" borderId="12" xfId="0" applyFont="1" applyBorder="1" applyAlignment="1" applyProtection="1">
      <alignment horizontal="left"/>
    </xf>
    <xf numFmtId="0" fontId="0" fillId="0" borderId="27" xfId="0" applyBorder="1"/>
    <xf numFmtId="0" fontId="14" fillId="0" borderId="28" xfId="0" applyFont="1" applyBorder="1" applyAlignment="1">
      <alignment horizontal="center" vertical="center"/>
    </xf>
    <xf numFmtId="0" fontId="11" fillId="0" borderId="17" xfId="0" applyFont="1" applyBorder="1"/>
    <xf numFmtId="0" fontId="3" fillId="0" borderId="29" xfId="0" applyFont="1" applyBorder="1"/>
    <xf numFmtId="0" fontId="11" fillId="0" borderId="0" xfId="0" applyFont="1"/>
    <xf numFmtId="164" fontId="14" fillId="0" borderId="29" xfId="0" applyNumberFormat="1" applyFont="1" applyBorder="1" applyAlignment="1">
      <alignment horizontal="center" vertical="center"/>
    </xf>
    <xf numFmtId="0" fontId="5" fillId="0" borderId="0" xfId="0" applyFont="1" applyBorder="1"/>
    <xf numFmtId="0" fontId="3" fillId="0" borderId="28" xfId="0" applyFont="1" applyBorder="1"/>
    <xf numFmtId="49" fontId="12" fillId="0" borderId="6" xfId="0" applyNumberFormat="1" applyFont="1" applyBorder="1" applyAlignment="1" applyProtection="1">
      <alignment horizontal="left" vertical="center"/>
      <protection locked="0"/>
    </xf>
    <xf numFmtId="0" fontId="0" fillId="0" borderId="0" xfId="0" applyBorder="1" applyAlignment="1">
      <alignment vertical="center"/>
    </xf>
    <xf numFmtId="0" fontId="14" fillId="0" borderId="0" xfId="0" applyFont="1" applyBorder="1"/>
    <xf numFmtId="16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164" fontId="14" fillId="0" borderId="0" xfId="0" applyNumberFormat="1" applyFont="1" applyBorder="1" applyAlignment="1">
      <alignment vertical="center"/>
    </xf>
    <xf numFmtId="0" fontId="14" fillId="0" borderId="0" xfId="0" applyFont="1" applyBorder="1" applyAlignment="1">
      <alignment vertical="center"/>
    </xf>
    <xf numFmtId="164" fontId="14" fillId="0" borderId="0" xfId="0" applyNumberFormat="1" applyFont="1" applyBorder="1"/>
    <xf numFmtId="164" fontId="14" fillId="0" borderId="0" xfId="0" applyNumberFormat="1" applyFont="1" applyBorder="1" applyAlignment="1">
      <alignment horizontal="center"/>
    </xf>
    <xf numFmtId="0" fontId="14" fillId="0" borderId="0" xfId="0" applyFont="1" applyBorder="1" applyAlignment="1">
      <alignment horizontal="center"/>
    </xf>
    <xf numFmtId="0" fontId="11" fillId="0" borderId="18" xfId="0" applyFont="1" applyBorder="1"/>
    <xf numFmtId="0" fontId="11" fillId="0" borderId="12" xfId="0" applyFont="1" applyBorder="1" applyAlignment="1">
      <alignment horizontal="center"/>
    </xf>
    <xf numFmtId="0" fontId="11" fillId="0" borderId="19" xfId="0" applyFont="1" applyBorder="1" applyAlignment="1">
      <alignment horizontal="center"/>
    </xf>
    <xf numFmtId="0" fontId="14" fillId="0" borderId="30" xfId="0" applyFont="1" applyBorder="1" applyAlignment="1">
      <alignment horizontal="center" vertical="center"/>
    </xf>
    <xf numFmtId="0" fontId="14" fillId="0" borderId="17"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15" xfId="0" applyBorder="1"/>
    <xf numFmtId="0" fontId="0" fillId="0" borderId="31" xfId="0" applyBorder="1"/>
    <xf numFmtId="0" fontId="0" fillId="0" borderId="32" xfId="0" applyBorder="1"/>
    <xf numFmtId="0" fontId="0" fillId="0" borderId="1" xfId="0" applyBorder="1"/>
    <xf numFmtId="0" fontId="0" fillId="0" borderId="33" xfId="0" applyBorder="1"/>
    <xf numFmtId="0" fontId="14" fillId="0" borderId="34" xfId="0" applyFont="1" applyBorder="1"/>
    <xf numFmtId="164" fontId="14" fillId="0" borderId="35"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27" xfId="0" applyFont="1" applyBorder="1"/>
    <xf numFmtId="0" fontId="14" fillId="0" borderId="37" xfId="0" applyFont="1" applyBorder="1" applyAlignment="1">
      <alignment horizontal="center" vertical="center"/>
    </xf>
    <xf numFmtId="0" fontId="14" fillId="0" borderId="38" xfId="0" applyFont="1" applyBorder="1"/>
    <xf numFmtId="164" fontId="14" fillId="0" borderId="20" xfId="0" applyNumberFormat="1" applyFont="1" applyBorder="1" applyAlignment="1">
      <alignment horizontal="center" vertical="center"/>
    </xf>
    <xf numFmtId="0" fontId="14" fillId="0" borderId="21" xfId="0" applyFont="1" applyBorder="1" applyAlignment="1">
      <alignment horizontal="center" vertical="center"/>
    </xf>
    <xf numFmtId="0" fontId="14" fillId="0" borderId="18" xfId="0" applyFont="1" applyBorder="1"/>
    <xf numFmtId="164" fontId="14" fillId="0" borderId="12" xfId="0" applyNumberFormat="1" applyFont="1" applyBorder="1" applyAlignment="1">
      <alignment horizontal="center" vertical="center"/>
    </xf>
    <xf numFmtId="0" fontId="14" fillId="0" borderId="19" xfId="0" applyFont="1" applyBorder="1" applyAlignment="1">
      <alignment horizontal="center" vertical="center"/>
    </xf>
    <xf numFmtId="0" fontId="6" fillId="0" borderId="39" xfId="0" applyFont="1" applyBorder="1" applyAlignment="1" applyProtection="1">
      <alignment vertical="center"/>
    </xf>
    <xf numFmtId="0" fontId="3" fillId="0" borderId="18" xfId="0" applyFont="1" applyBorder="1" applyAlignment="1">
      <alignment horizontal="right" vertical="center"/>
    </xf>
    <xf numFmtId="0" fontId="19" fillId="0" borderId="18" xfId="0" applyFont="1" applyBorder="1" applyAlignment="1">
      <alignment vertical="center"/>
    </xf>
    <xf numFmtId="0" fontId="4" fillId="0" borderId="1" xfId="2" applyFont="1" applyBorder="1"/>
    <xf numFmtId="0" fontId="3" fillId="0" borderId="1" xfId="2" applyBorder="1"/>
    <xf numFmtId="0" fontId="3" fillId="0" borderId="0" xfId="2"/>
    <xf numFmtId="0" fontId="6" fillId="0" borderId="1" xfId="2" applyFont="1" applyBorder="1" applyAlignment="1">
      <alignment horizontal="right" vertical="center"/>
    </xf>
    <xf numFmtId="0" fontId="3" fillId="0" borderId="2" xfId="2" applyBorder="1"/>
    <xf numFmtId="0" fontId="3" fillId="0" borderId="6" xfId="2" applyBorder="1"/>
    <xf numFmtId="0" fontId="3" fillId="0" borderId="8" xfId="2" applyBorder="1" applyAlignment="1">
      <alignment vertical="center"/>
    </xf>
    <xf numFmtId="0" fontId="3" fillId="0" borderId="39" xfId="2" applyBorder="1" applyAlignment="1">
      <alignment horizontal="left" vertical="center"/>
    </xf>
    <xf numFmtId="14" fontId="3" fillId="0" borderId="6" xfId="2" applyNumberFormat="1" applyBorder="1" applyAlignment="1">
      <alignment horizontal="left" vertical="center"/>
    </xf>
    <xf numFmtId="0" fontId="3" fillId="0" borderId="2" xfId="2" applyBorder="1" applyAlignment="1">
      <alignment vertical="center"/>
    </xf>
    <xf numFmtId="0" fontId="3" fillId="0" borderId="6" xfId="2" applyBorder="1" applyAlignment="1">
      <alignment horizontal="left"/>
    </xf>
    <xf numFmtId="0" fontId="3" fillId="0" borderId="39" xfId="2" applyBorder="1" applyAlignment="1">
      <alignment horizontal="left"/>
    </xf>
    <xf numFmtId="0" fontId="3" fillId="0" borderId="7" xfId="2" applyBorder="1" applyAlignment="1">
      <alignment horizontal="left"/>
    </xf>
    <xf numFmtId="0" fontId="6" fillId="0" borderId="40" xfId="2" applyFont="1" applyBorder="1" applyAlignment="1">
      <alignment horizontal="center" wrapText="1"/>
    </xf>
    <xf numFmtId="0" fontId="6" fillId="0" borderId="0" xfId="2" applyFont="1" applyAlignment="1">
      <alignment horizontal="center" vertical="center" wrapText="1"/>
    </xf>
    <xf numFmtId="0" fontId="11" fillId="0" borderId="41" xfId="2" applyFont="1" applyBorder="1" applyAlignment="1">
      <alignment vertical="center"/>
    </xf>
    <xf numFmtId="0" fontId="11" fillId="0" borderId="42" xfId="2" applyFont="1" applyBorder="1" applyAlignment="1">
      <alignment vertical="center"/>
    </xf>
    <xf numFmtId="0" fontId="6" fillId="0" borderId="42" xfId="2" applyFont="1" applyBorder="1" applyAlignment="1">
      <alignment horizontal="left" vertical="center"/>
    </xf>
    <xf numFmtId="0" fontId="6" fillId="0" borderId="42" xfId="2" applyFont="1" applyBorder="1" applyAlignment="1">
      <alignment horizontal="center" wrapText="1"/>
    </xf>
    <xf numFmtId="0" fontId="11" fillId="0" borderId="41" xfId="2" applyFont="1" applyBorder="1"/>
    <xf numFmtId="0" fontId="3" fillId="0" borderId="42" xfId="2" applyBorder="1"/>
    <xf numFmtId="0" fontId="21" fillId="0" borderId="15" xfId="2" applyFont="1" applyBorder="1" applyAlignment="1">
      <alignment horizontal="left" vertical="center"/>
    </xf>
    <xf numFmtId="0" fontId="3" fillId="0" borderId="41" xfId="2" applyBorder="1"/>
    <xf numFmtId="0" fontId="6" fillId="0" borderId="42" xfId="2" applyFont="1" applyBorder="1"/>
    <xf numFmtId="0" fontId="6" fillId="0" borderId="42" xfId="2" applyFont="1" applyBorder="1" applyAlignment="1">
      <alignment vertical="top"/>
    </xf>
    <xf numFmtId="0" fontId="2" fillId="0" borderId="42" xfId="2" applyFont="1" applyBorder="1"/>
    <xf numFmtId="0" fontId="9" fillId="0" borderId="42" xfId="2" applyFont="1" applyBorder="1" applyAlignment="1">
      <alignment horizontal="left" vertical="center"/>
    </xf>
    <xf numFmtId="0" fontId="3" fillId="0" borderId="20" xfId="0" applyFont="1" applyBorder="1"/>
    <xf numFmtId="0" fontId="14" fillId="0" borderId="12" xfId="0" applyFont="1" applyBorder="1"/>
    <xf numFmtId="14" fontId="19" fillId="0" borderId="18" xfId="0" applyNumberFormat="1" applyFont="1" applyBorder="1" applyAlignment="1">
      <alignment vertical="center"/>
    </xf>
    <xf numFmtId="0" fontId="4" fillId="0" borderId="18" xfId="0" applyFont="1" applyBorder="1"/>
    <xf numFmtId="0" fontId="0" fillId="0" borderId="12" xfId="0" applyBorder="1"/>
    <xf numFmtId="0" fontId="6" fillId="0" borderId="0" xfId="0" applyFont="1" applyAlignment="1">
      <alignment horizontal="center" vertical="center" wrapText="1"/>
    </xf>
    <xf numFmtId="0" fontId="27" fillId="0" borderId="0" xfId="0" applyFont="1" applyAlignment="1">
      <alignment horizontal="center" vertical="center" wrapText="1"/>
    </xf>
    <xf numFmtId="0" fontId="27" fillId="0" borderId="17" xfId="0" applyFont="1" applyBorder="1" applyAlignment="1">
      <alignment horizontal="left" vertical="top" wrapText="1"/>
    </xf>
    <xf numFmtId="0" fontId="13" fillId="0" borderId="17" xfId="0" quotePrefix="1" applyFont="1" applyBorder="1" applyAlignment="1">
      <alignment vertical="top" wrapText="1"/>
    </xf>
    <xf numFmtId="0" fontId="6" fillId="0" borderId="0" xfId="0" applyFont="1" applyAlignment="1">
      <alignment horizontal="right"/>
    </xf>
    <xf numFmtId="0" fontId="6" fillId="0" borderId="0" xfId="0" applyFont="1" applyAlignment="1">
      <alignment horizontal="left" vertical="center"/>
    </xf>
    <xf numFmtId="0" fontId="5" fillId="0" borderId="17" xfId="0" applyFont="1" applyBorder="1" applyAlignment="1">
      <alignment horizontal="left" vertical="center" wrapText="1"/>
    </xf>
    <xf numFmtId="0" fontId="13" fillId="0" borderId="17" xfId="0" quotePrefix="1" applyFont="1" applyBorder="1" applyAlignment="1">
      <alignment horizontal="left" vertical="top" wrapText="1"/>
    </xf>
    <xf numFmtId="0" fontId="6" fillId="0" borderId="17" xfId="0" quotePrefix="1" applyFont="1" applyBorder="1" applyAlignment="1">
      <alignment vertical="top" wrapText="1"/>
    </xf>
    <xf numFmtId="0" fontId="27" fillId="0" borderId="17" xfId="0" quotePrefix="1" applyFont="1" applyBorder="1" applyAlignment="1">
      <alignment vertical="top" wrapText="1"/>
    </xf>
    <xf numFmtId="14" fontId="0" fillId="0" borderId="0" xfId="0" applyNumberFormat="1"/>
    <xf numFmtId="0" fontId="3" fillId="0" borderId="0" xfId="0" applyFont="1"/>
    <xf numFmtId="0" fontId="15" fillId="0" borderId="17" xfId="0" quotePrefix="1" applyFont="1" applyBorder="1" applyAlignment="1">
      <alignment horizontal="left" vertical="top" wrapText="1"/>
    </xf>
    <xf numFmtId="0" fontId="15" fillId="0" borderId="17" xfId="0" quotePrefix="1" applyFont="1" applyBorder="1" applyAlignment="1">
      <alignment vertical="top" wrapText="1"/>
    </xf>
    <xf numFmtId="0" fontId="27" fillId="0" borderId="17" xfId="0" quotePrefix="1" applyFont="1" applyBorder="1" applyAlignment="1">
      <alignment horizontal="left" vertical="top" wrapText="1"/>
    </xf>
    <xf numFmtId="0" fontId="27" fillId="0" borderId="17" xfId="0" applyFont="1" applyBorder="1" applyAlignment="1">
      <alignment vertical="top" wrapText="1"/>
    </xf>
    <xf numFmtId="0" fontId="4" fillId="0" borderId="3" xfId="0" applyFont="1" applyBorder="1" applyAlignment="1"/>
    <xf numFmtId="0" fontId="0" fillId="0" borderId="4" xfId="0" applyBorder="1" applyAlignment="1"/>
    <xf numFmtId="0" fontId="0" fillId="0" borderId="5" xfId="0" applyBorder="1" applyAlignment="1"/>
    <xf numFmtId="0" fontId="0" fillId="0" borderId="6" xfId="0" applyBorder="1" applyAlignment="1" applyProtection="1">
      <alignment vertical="center"/>
      <protection locked="0"/>
    </xf>
    <xf numFmtId="0" fontId="6" fillId="0" borderId="0" xfId="0" applyFont="1" applyBorder="1" applyAlignment="1">
      <alignment horizontal="right"/>
    </xf>
    <xf numFmtId="0" fontId="0" fillId="0" borderId="0" xfId="0" applyAlignment="1"/>
    <xf numFmtId="0" fontId="4" fillId="0" borderId="18" xfId="0" applyFont="1" applyBorder="1" applyAlignment="1">
      <alignment horizontal="left"/>
    </xf>
    <xf numFmtId="0" fontId="4" fillId="0" borderId="12" xfId="0" applyFont="1" applyBorder="1" applyAlignment="1">
      <alignment horizontal="left"/>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13" fillId="0" borderId="17" xfId="0" applyFont="1" applyBorder="1" applyAlignment="1">
      <alignment horizontal="left" vertical="top" wrapText="1"/>
    </xf>
    <xf numFmtId="0" fontId="6" fillId="0" borderId="40" xfId="2" applyFont="1" applyBorder="1" applyAlignment="1">
      <alignment horizontal="center" vertical="center" wrapText="1"/>
    </xf>
    <xf numFmtId="0" fontId="30" fillId="0" borderId="0" xfId="0" applyFont="1" applyBorder="1" applyAlignment="1"/>
    <xf numFmtId="0" fontId="31" fillId="0" borderId="0" xfId="0" applyFont="1" applyBorder="1" applyAlignment="1"/>
    <xf numFmtId="0" fontId="32" fillId="0" borderId="17" xfId="0" applyFont="1" applyBorder="1" applyAlignment="1"/>
    <xf numFmtId="0" fontId="32" fillId="0" borderId="19" xfId="0" applyFont="1" applyBorder="1" applyAlignment="1">
      <alignment wrapText="1"/>
    </xf>
    <xf numFmtId="0" fontId="30" fillId="0" borderId="64" xfId="0" applyFont="1" applyBorder="1" applyAlignment="1"/>
    <xf numFmtId="16" fontId="31" fillId="0" borderId="21" xfId="0" applyNumberFormat="1" applyFont="1" applyBorder="1" applyAlignment="1"/>
    <xf numFmtId="0" fontId="32" fillId="0" borderId="38" xfId="0" applyFont="1" applyBorder="1" applyAlignment="1"/>
    <xf numFmtId="0" fontId="32" fillId="0" borderId="20" xfId="0" applyFont="1" applyBorder="1" applyAlignment="1"/>
    <xf numFmtId="0" fontId="32" fillId="0" borderId="21" xfId="0" applyFont="1" applyBorder="1" applyAlignment="1"/>
    <xf numFmtId="0" fontId="31" fillId="0" borderId="27" xfId="0" applyFont="1" applyBorder="1" applyAlignment="1"/>
    <xf numFmtId="0" fontId="30" fillId="0" borderId="37" xfId="0" applyFont="1" applyBorder="1" applyAlignment="1"/>
    <xf numFmtId="16" fontId="30" fillId="0" borderId="0" xfId="0" applyNumberFormat="1" applyFont="1" applyBorder="1" applyAlignment="1"/>
    <xf numFmtId="16" fontId="30" fillId="0" borderId="20" xfId="0" applyNumberFormat="1" applyFont="1" applyBorder="1" applyAlignment="1"/>
    <xf numFmtId="0" fontId="30" fillId="0" borderId="21" xfId="0" applyFont="1" applyBorder="1" applyAlignment="1"/>
    <xf numFmtId="0" fontId="0" fillId="0" borderId="0" xfId="0" pivotButton="1"/>
    <xf numFmtId="0" fontId="0" fillId="0" borderId="0" xfId="0" applyNumberFormat="1"/>
    <xf numFmtId="0" fontId="1" fillId="0" borderId="15"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4" fillId="0" borderId="3" xfId="0" applyFont="1" applyBorder="1" applyAlignment="1"/>
    <xf numFmtId="0" fontId="0" fillId="0" borderId="4" xfId="0" applyBorder="1" applyAlignment="1"/>
    <xf numFmtId="0" fontId="0" fillId="0" borderId="5" xfId="0" applyBorder="1" applyAlignment="1"/>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1" xfId="0" applyBorder="1" applyAlignment="1" applyProtection="1">
      <protection locked="0"/>
    </xf>
    <xf numFmtId="0" fontId="14" fillId="0" borderId="32"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0" fontId="4" fillId="0" borderId="5" xfId="0" applyFont="1" applyBorder="1" applyAlignment="1" applyProtection="1">
      <alignment horizontal="left" wrapTex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0" fillId="0" borderId="6" xfId="0" applyBorder="1" applyAlignment="1" applyProtection="1">
      <alignmen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0" fillId="0" borderId="6" xfId="0" applyBorder="1" applyAlignment="1"/>
    <xf numFmtId="0" fontId="0" fillId="0" borderId="8" xfId="0" applyBorder="1" applyAlignment="1"/>
    <xf numFmtId="0" fontId="12" fillId="0" borderId="8" xfId="0" applyFont="1" applyBorder="1" applyAlignment="1" applyProtection="1">
      <alignment horizontal="left" vertical="center"/>
      <protection locked="0"/>
    </xf>
    <xf numFmtId="0" fontId="5" fillId="0" borderId="39" xfId="0" applyFont="1" applyBorder="1" applyAlignment="1">
      <alignment horizontal="center" vertical="center"/>
    </xf>
    <xf numFmtId="0" fontId="5" fillId="0" borderId="6" xfId="0" applyFont="1" applyBorder="1" applyAlignment="1">
      <alignment horizontal="center" vertical="center"/>
    </xf>
    <xf numFmtId="0" fontId="4" fillId="0" borderId="1" xfId="0" applyFont="1" applyBorder="1" applyAlignment="1">
      <alignment horizontal="center"/>
    </xf>
    <xf numFmtId="0" fontId="6" fillId="0" borderId="0" xfId="0" applyFont="1" applyBorder="1" applyAlignment="1">
      <alignment horizontal="right"/>
    </xf>
    <xf numFmtId="0" fontId="0" fillId="0" borderId="0" xfId="0" applyAlignment="1"/>
    <xf numFmtId="0" fontId="5" fillId="0" borderId="39" xfId="0" applyFont="1" applyBorder="1" applyAlignment="1">
      <alignment horizontal="left" vertical="center"/>
    </xf>
    <xf numFmtId="0" fontId="0" fillId="0" borderId="6" xfId="0" applyBorder="1" applyAlignment="1">
      <alignment horizontal="left" vertical="center"/>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0" fillId="0" borderId="6" xfId="0" applyBorder="1" applyAlignment="1">
      <alignment vertical="center"/>
    </xf>
    <xf numFmtId="0" fontId="4" fillId="0" borderId="18" xfId="0" applyFont="1" applyBorder="1" applyAlignment="1">
      <alignment horizontal="left"/>
    </xf>
    <xf numFmtId="0" fontId="4" fillId="0" borderId="12" xfId="0" applyFont="1" applyBorder="1" applyAlignment="1">
      <alignment horizontal="left"/>
    </xf>
    <xf numFmtId="0" fontId="4" fillId="0" borderId="19" xfId="0" applyFont="1" applyBorder="1" applyAlignment="1">
      <alignment horizontal="left"/>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0" fillId="3" borderId="17" xfId="0" applyFill="1" applyBorder="1" applyAlignment="1">
      <alignment horizontal="center" wrapText="1"/>
    </xf>
    <xf numFmtId="0" fontId="0" fillId="0" borderId="17" xfId="0" applyBorder="1" applyAlignment="1">
      <alignment horizontal="center" wrapText="1"/>
    </xf>
    <xf numFmtId="0" fontId="13" fillId="0" borderId="17" xfId="0" applyFont="1" applyBorder="1" applyAlignment="1">
      <alignment horizontal="left" vertical="top" wrapText="1"/>
    </xf>
    <xf numFmtId="0" fontId="18" fillId="0" borderId="18" xfId="0" applyFont="1" applyBorder="1" applyAlignment="1">
      <alignment horizontal="left"/>
    </xf>
    <xf numFmtId="0" fontId="14" fillId="0" borderId="12" xfId="0" applyFont="1" applyBorder="1" applyAlignment="1">
      <alignment horizontal="left"/>
    </xf>
    <xf numFmtId="0" fontId="14" fillId="0" borderId="19" xfId="0" applyFont="1" applyBorder="1" applyAlignment="1">
      <alignment horizontal="left"/>
    </xf>
    <xf numFmtId="0" fontId="14" fillId="0" borderId="20" xfId="0" applyFont="1" applyBorder="1" applyAlignment="1">
      <alignment horizontal="left"/>
    </xf>
    <xf numFmtId="0" fontId="12" fillId="0" borderId="12" xfId="0" applyFont="1"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right" vertical="center"/>
    </xf>
    <xf numFmtId="0" fontId="0" fillId="0" borderId="19" xfId="0" applyBorder="1" applyAlignment="1">
      <alignment horizontal="right" vertical="center"/>
    </xf>
    <xf numFmtId="0" fontId="20" fillId="0" borderId="12" xfId="0" applyFont="1" applyBorder="1" applyAlignment="1">
      <alignment wrapText="1"/>
    </xf>
    <xf numFmtId="0" fontId="20" fillId="0" borderId="19" xfId="0" applyFont="1" applyBorder="1" applyAlignment="1">
      <alignment wrapText="1"/>
    </xf>
    <xf numFmtId="0" fontId="20" fillId="0" borderId="12" xfId="0" applyFont="1" applyBorder="1" applyAlignment="1">
      <alignment horizontal="left" wrapText="1"/>
    </xf>
    <xf numFmtId="0" fontId="20" fillId="0" borderId="19" xfId="0" applyFont="1" applyBorder="1" applyAlignment="1">
      <alignment horizontal="left" wrapText="1"/>
    </xf>
    <xf numFmtId="0" fontId="14" fillId="0" borderId="48" xfId="0" applyFont="1" applyBorder="1" applyAlignment="1" applyProtection="1">
      <alignment horizontal="left" vertical="center" wrapText="1"/>
      <protection locked="0"/>
    </xf>
    <xf numFmtId="0" fontId="0" fillId="0" borderId="49" xfId="0" applyBorder="1" applyAlignment="1"/>
    <xf numFmtId="0" fontId="0" fillId="0" borderId="50" xfId="0" applyBorder="1" applyAlignment="1"/>
    <xf numFmtId="0" fontId="14" fillId="0" borderId="51" xfId="0" applyFont="1" applyBorder="1" applyAlignment="1" applyProtection="1">
      <alignment horizontal="left" vertical="center" wrapText="1"/>
    </xf>
    <xf numFmtId="0" fontId="0" fillId="0" borderId="52" xfId="0" applyBorder="1" applyAlignment="1"/>
    <xf numFmtId="0" fontId="0" fillId="0" borderId="53" xfId="0" applyBorder="1" applyAlignment="1"/>
    <xf numFmtId="0" fontId="4" fillId="0" borderId="43" xfId="0" applyFont="1" applyBorder="1" applyAlignment="1" applyProtection="1">
      <alignment horizontal="left" vertical="center"/>
    </xf>
    <xf numFmtId="0" fontId="0" fillId="0" borderId="44" xfId="0" applyBorder="1" applyAlignment="1">
      <alignment vertical="center"/>
    </xf>
    <xf numFmtId="0" fontId="14" fillId="0" borderId="45" xfId="0" applyFont="1" applyBorder="1" applyAlignment="1" applyProtection="1">
      <alignment horizontal="left" vertical="center" wrapText="1"/>
      <protection locked="0"/>
    </xf>
    <xf numFmtId="0" fontId="0" fillId="0" borderId="46" xfId="0" applyBorder="1" applyAlignment="1"/>
    <xf numFmtId="0" fontId="0" fillId="0" borderId="47" xfId="0" applyBorder="1" applyAlignment="1"/>
    <xf numFmtId="0" fontId="31" fillId="0" borderId="68" xfId="0" applyFont="1" applyBorder="1" applyAlignment="1"/>
    <xf numFmtId="0" fontId="31" fillId="0" borderId="67" xfId="0" applyFont="1" applyBorder="1" applyAlignment="1"/>
    <xf numFmtId="0" fontId="31" fillId="0" borderId="70" xfId="0" applyFont="1" applyBorder="1" applyAlignment="1"/>
    <xf numFmtId="0" fontId="31" fillId="0" borderId="69" xfId="0" applyFont="1" applyBorder="1" applyAlignment="1"/>
    <xf numFmtId="0" fontId="32" fillId="0" borderId="12" xfId="0" applyFont="1" applyBorder="1" applyAlignment="1"/>
    <xf numFmtId="0" fontId="32" fillId="0" borderId="63" xfId="0" applyFont="1" applyBorder="1" applyAlignment="1"/>
    <xf numFmtId="0" fontId="31" fillId="0" borderId="66" xfId="0" applyFont="1" applyBorder="1" applyAlignment="1"/>
    <xf numFmtId="0" fontId="31" fillId="0" borderId="65" xfId="0" applyFont="1" applyBorder="1" applyAlignment="1"/>
    <xf numFmtId="2" fontId="31" fillId="0" borderId="68" xfId="0" applyNumberFormat="1" applyFont="1" applyBorder="1" applyAlignment="1"/>
    <xf numFmtId="2" fontId="31" fillId="0" borderId="67" xfId="0" applyNumberFormat="1" applyFont="1" applyBorder="1" applyAlignment="1"/>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164" fontId="14" fillId="0" borderId="59" xfId="0" applyNumberFormat="1" applyFont="1" applyBorder="1" applyAlignment="1">
      <alignment horizontal="center" vertical="center"/>
    </xf>
    <xf numFmtId="164" fontId="14" fillId="0" borderId="60" xfId="0" applyNumberFormat="1"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6" xfId="0" applyFont="1" applyBorder="1" applyAlignment="1">
      <alignment horizontal="center" vertical="center"/>
    </xf>
    <xf numFmtId="164" fontId="14" fillId="0" borderId="61" xfId="0" applyNumberFormat="1" applyFont="1" applyBorder="1" applyAlignment="1">
      <alignment horizontal="center" vertical="center"/>
    </xf>
    <xf numFmtId="0" fontId="14" fillId="0" borderId="62" xfId="0" applyFont="1" applyBorder="1" applyAlignment="1">
      <alignment horizontal="center" vertical="center"/>
    </xf>
    <xf numFmtId="0" fontId="6" fillId="0" borderId="41" xfId="2" quotePrefix="1" applyFont="1" applyBorder="1" applyAlignment="1">
      <alignment horizontal="left" vertical="top" wrapText="1"/>
    </xf>
    <xf numFmtId="0" fontId="6" fillId="0" borderId="42" xfId="2" applyFont="1" applyBorder="1" applyAlignment="1">
      <alignment horizontal="left" vertical="top" wrapText="1"/>
    </xf>
    <xf numFmtId="0" fontId="6" fillId="0" borderId="40" xfId="2" applyFont="1" applyBorder="1" applyAlignment="1">
      <alignment horizontal="left" vertical="top" wrapText="1"/>
    </xf>
    <xf numFmtId="0" fontId="4" fillId="0" borderId="1" xfId="2" applyFont="1" applyBorder="1" applyAlignment="1">
      <alignment horizontal="center"/>
    </xf>
    <xf numFmtId="0" fontId="4" fillId="0" borderId="3" xfId="2" applyFont="1" applyBorder="1" applyAlignment="1">
      <alignment horizontal="center" wrapText="1"/>
    </xf>
    <xf numFmtId="0" fontId="6" fillId="0" borderId="5" xfId="2" applyFont="1" applyBorder="1" applyAlignment="1">
      <alignment horizontal="center" wrapText="1"/>
    </xf>
    <xf numFmtId="0" fontId="6" fillId="0" borderId="15" xfId="2" applyFont="1" applyBorder="1" applyAlignment="1">
      <alignment horizontal="center" wrapText="1"/>
    </xf>
    <xf numFmtId="0" fontId="6" fillId="0" borderId="31" xfId="2" applyFont="1" applyBorder="1" applyAlignment="1">
      <alignment horizontal="center" wrapText="1"/>
    </xf>
    <xf numFmtId="0" fontId="6" fillId="0" borderId="32" xfId="2" applyFont="1" applyBorder="1" applyAlignment="1">
      <alignment horizontal="center" wrapText="1"/>
    </xf>
    <xf numFmtId="0" fontId="6" fillId="0" borderId="33" xfId="2" applyFont="1" applyBorder="1" applyAlignment="1">
      <alignment horizontal="center" wrapText="1"/>
    </xf>
    <xf numFmtId="0" fontId="6" fillId="0" borderId="41" xfId="2" quotePrefix="1" applyFont="1" applyBorder="1" applyAlignment="1">
      <alignment vertical="center" wrapText="1"/>
    </xf>
    <xf numFmtId="0" fontId="6" fillId="0" borderId="42" xfId="2" quotePrefix="1" applyFont="1" applyBorder="1" applyAlignment="1">
      <alignment vertical="center" wrapText="1"/>
    </xf>
    <xf numFmtId="0" fontId="6" fillId="0" borderId="40" xfId="2" quotePrefix="1" applyFont="1" applyBorder="1" applyAlignment="1">
      <alignment vertical="center" wrapText="1"/>
    </xf>
    <xf numFmtId="0" fontId="6" fillId="0" borderId="42" xfId="2" applyFont="1" applyBorder="1" applyAlignment="1">
      <alignment vertical="center" wrapText="1"/>
    </xf>
    <xf numFmtId="0" fontId="6" fillId="0" borderId="40" xfId="2" applyFont="1" applyBorder="1" applyAlignment="1">
      <alignment vertical="center" wrapText="1"/>
    </xf>
    <xf numFmtId="0" fontId="28" fillId="0" borderId="41" xfId="2" quotePrefix="1" applyFont="1" applyBorder="1" applyAlignment="1">
      <alignment vertical="top" wrapText="1"/>
    </xf>
    <xf numFmtId="0" fontId="6" fillId="0" borderId="42" xfId="2" applyFont="1" applyBorder="1" applyAlignment="1">
      <alignment vertical="top" wrapText="1"/>
    </xf>
    <xf numFmtId="0" fontId="6" fillId="0" borderId="40" xfId="2" applyFont="1" applyBorder="1" applyAlignment="1">
      <alignment vertical="top" wrapText="1"/>
    </xf>
    <xf numFmtId="0" fontId="6" fillId="0" borderId="41" xfId="2" applyFont="1" applyBorder="1" applyAlignment="1">
      <alignment horizontal="center" vertical="center" wrapText="1"/>
    </xf>
    <xf numFmtId="0" fontId="6" fillId="0" borderId="42" xfId="2" applyFont="1" applyBorder="1" applyAlignment="1">
      <alignment horizontal="center" vertical="center" wrapText="1"/>
    </xf>
    <xf numFmtId="0" fontId="6" fillId="0" borderId="40" xfId="2" applyFont="1" applyBorder="1" applyAlignment="1">
      <alignment horizontal="center" vertical="center" wrapText="1"/>
    </xf>
    <xf numFmtId="0" fontId="28" fillId="0" borderId="41" xfId="2" quotePrefix="1" applyFont="1" applyBorder="1" applyAlignment="1">
      <alignment horizontal="left" vertical="top" wrapText="1"/>
    </xf>
    <xf numFmtId="0" fontId="28" fillId="0" borderId="42" xfId="2" applyFont="1" applyBorder="1" applyAlignment="1">
      <alignment horizontal="left" vertical="top" wrapText="1"/>
    </xf>
    <xf numFmtId="0" fontId="28" fillId="0" borderId="40" xfId="2" applyFont="1" applyBorder="1" applyAlignment="1">
      <alignment horizontal="left" vertical="top" wrapText="1"/>
    </xf>
    <xf numFmtId="0" fontId="6" fillId="0" borderId="42" xfId="2" quotePrefix="1" applyFont="1" applyBorder="1" applyAlignment="1">
      <alignment horizontal="left" vertical="top" wrapText="1"/>
    </xf>
    <xf numFmtId="0" fontId="6" fillId="0" borderId="40" xfId="2" quotePrefix="1" applyFont="1" applyBorder="1" applyAlignment="1">
      <alignment horizontal="left" vertical="top" wrapText="1"/>
    </xf>
    <xf numFmtId="0" fontId="6" fillId="0" borderId="41" xfId="2" quotePrefix="1" applyFont="1" applyBorder="1" applyAlignment="1">
      <alignment vertical="top" wrapText="1"/>
    </xf>
    <xf numFmtId="0" fontId="3" fillId="0" borderId="42" xfId="2" applyBorder="1" applyAlignment="1">
      <alignment vertical="top" wrapText="1"/>
    </xf>
    <xf numFmtId="0" fontId="3" fillId="0" borderId="40" xfId="2" applyBorder="1" applyAlignment="1">
      <alignment vertical="top" wrapText="1"/>
    </xf>
    <xf numFmtId="0" fontId="28" fillId="0" borderId="42" xfId="2" applyFont="1" applyBorder="1" applyAlignment="1">
      <alignment vertical="top" wrapText="1"/>
    </xf>
    <xf numFmtId="0" fontId="28" fillId="0" borderId="40" xfId="2" applyFont="1" applyBorder="1" applyAlignment="1">
      <alignment vertical="top" wrapText="1"/>
    </xf>
    <xf numFmtId="0" fontId="6" fillId="0" borderId="42" xfId="2" quotePrefix="1" applyFont="1" applyBorder="1" applyAlignment="1">
      <alignment vertical="top" wrapText="1"/>
    </xf>
    <xf numFmtId="0" fontId="6" fillId="0" borderId="40" xfId="2" quotePrefix="1" applyFont="1" applyBorder="1" applyAlignment="1">
      <alignment vertical="top" wrapText="1"/>
    </xf>
    <xf numFmtId="0" fontId="10" fillId="0" borderId="42" xfId="2" applyFont="1" applyBorder="1" applyAlignment="1">
      <alignment horizontal="center" vertical="center" wrapText="1"/>
    </xf>
    <xf numFmtId="0" fontId="3" fillId="0" borderId="3" xfId="2" applyBorder="1" applyAlignment="1">
      <alignment horizontal="left" vertical="top" wrapText="1"/>
    </xf>
    <xf numFmtId="0" fontId="3" fillId="0" borderId="4" xfId="2" applyBorder="1" applyAlignment="1">
      <alignment horizontal="left" vertical="top" wrapText="1"/>
    </xf>
    <xf numFmtId="0" fontId="3" fillId="0" borderId="5" xfId="2" applyBorder="1" applyAlignment="1">
      <alignment horizontal="left" vertical="top" wrapText="1"/>
    </xf>
    <xf numFmtId="0" fontId="3" fillId="0" borderId="15" xfId="2" applyBorder="1" applyAlignment="1">
      <alignment horizontal="left" vertical="top" wrapText="1"/>
    </xf>
    <xf numFmtId="0" fontId="3" fillId="0" borderId="0" xfId="2" applyAlignment="1">
      <alignment horizontal="left" vertical="top" wrapText="1"/>
    </xf>
    <xf numFmtId="0" fontId="3" fillId="0" borderId="31" xfId="2" applyBorder="1" applyAlignment="1">
      <alignment horizontal="left" vertical="top" wrapText="1"/>
    </xf>
    <xf numFmtId="0" fontId="3" fillId="0" borderId="32" xfId="2" applyBorder="1" applyAlignment="1">
      <alignment horizontal="left" vertical="top" wrapText="1"/>
    </xf>
    <xf numFmtId="0" fontId="3" fillId="0" borderId="1" xfId="2" applyBorder="1" applyAlignment="1">
      <alignment horizontal="left" vertical="top" wrapText="1"/>
    </xf>
    <xf numFmtId="0" fontId="3" fillId="0" borderId="33" xfId="2" applyBorder="1" applyAlignment="1">
      <alignment horizontal="left" vertical="top" wrapText="1"/>
    </xf>
    <xf numFmtId="0" fontId="29" fillId="0" borderId="12" xfId="0" applyFont="1" applyBorder="1" applyAlignment="1">
      <alignment wrapText="1"/>
    </xf>
    <xf numFmtId="0" fontId="23" fillId="0" borderId="12" xfId="0" applyFont="1" applyBorder="1" applyAlignment="1">
      <alignment wrapText="1"/>
    </xf>
    <xf numFmtId="0" fontId="23" fillId="0" borderId="19" xfId="0" applyFont="1" applyBorder="1" applyAlignment="1">
      <alignment wrapText="1"/>
    </xf>
    <xf numFmtId="0" fontId="29" fillId="0" borderId="12" xfId="0" applyFont="1" applyBorder="1" applyAlignment="1">
      <alignment horizontal="left" wrapText="1"/>
    </xf>
    <xf numFmtId="0" fontId="23" fillId="0" borderId="12" xfId="0" applyFont="1" applyBorder="1" applyAlignment="1">
      <alignment horizontal="left" wrapText="1"/>
    </xf>
    <xf numFmtId="0" fontId="23" fillId="0" borderId="19" xfId="0" applyFont="1" applyBorder="1" applyAlignment="1">
      <alignment horizontal="left" wrapText="1"/>
    </xf>
    <xf numFmtId="0" fontId="6" fillId="0" borderId="38" xfId="0" applyFont="1" applyBorder="1" applyAlignment="1">
      <alignment horizontal="center" wrapText="1"/>
    </xf>
    <xf numFmtId="0" fontId="6" fillId="0" borderId="21" xfId="0" applyFont="1" applyBorder="1" applyAlignment="1">
      <alignment horizontal="center" wrapText="1"/>
    </xf>
    <xf numFmtId="0" fontId="6" fillId="0" borderId="35" xfId="0" applyFont="1" applyBorder="1" applyAlignment="1">
      <alignment horizontal="left" wrapText="1"/>
    </xf>
    <xf numFmtId="0" fontId="5" fillId="0" borderId="18" xfId="0" quotePrefix="1" applyFont="1" applyBorder="1" applyAlignment="1">
      <alignment horizontal="left" vertical="top" wrapText="1"/>
    </xf>
    <xf numFmtId="0" fontId="5" fillId="0" borderId="12" xfId="0" applyFont="1" applyBorder="1" applyAlignment="1">
      <alignment horizontal="left" vertical="top" wrapText="1"/>
    </xf>
    <xf numFmtId="0" fontId="5" fillId="0" borderId="19" xfId="0" applyFont="1" applyBorder="1" applyAlignment="1">
      <alignment horizontal="left" vertical="top" wrapText="1"/>
    </xf>
    <xf numFmtId="0" fontId="5" fillId="0" borderId="18" xfId="0" applyFont="1" applyBorder="1" applyAlignment="1">
      <alignment horizontal="left" vertical="top" wrapText="1"/>
    </xf>
    <xf numFmtId="0" fontId="4" fillId="0" borderId="17" xfId="0" applyFont="1" applyBorder="1" applyAlignment="1">
      <alignment horizontal="left"/>
    </xf>
    <xf numFmtId="0" fontId="5" fillId="0" borderId="0" xfId="0" applyFont="1" applyAlignment="1">
      <alignment wrapText="1"/>
    </xf>
    <xf numFmtId="0" fontId="0" fillId="0" borderId="0" xfId="0" applyAlignment="1">
      <alignment wrapText="1"/>
    </xf>
    <xf numFmtId="0" fontId="0" fillId="0" borderId="20" xfId="0" applyBorder="1" applyAlignment="1">
      <alignment wrapText="1"/>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0</xdr:rowOff>
        </xdr:from>
        <xdr:to>
          <xdr:col>2</xdr:col>
          <xdr:colOff>76200</xdr:colOff>
          <xdr:row>3</xdr:row>
          <xdr:rowOff>222250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xdr:row>
          <xdr:rowOff>12700</xdr:rowOff>
        </xdr:from>
        <xdr:to>
          <xdr:col>3</xdr:col>
          <xdr:colOff>393700</xdr:colOff>
          <xdr:row>3</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0</xdr:rowOff>
        </xdr:from>
        <xdr:to>
          <xdr:col>5</xdr:col>
          <xdr:colOff>552450</xdr:colOff>
          <xdr:row>3</xdr:row>
          <xdr:rowOff>222250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0</xdr:rowOff>
        </xdr:from>
        <xdr:to>
          <xdr:col>8</xdr:col>
          <xdr:colOff>88900</xdr:colOff>
          <xdr:row>3</xdr:row>
          <xdr:rowOff>222250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xdr:row>
          <xdr:rowOff>0</xdr:rowOff>
        </xdr:from>
        <xdr:to>
          <xdr:col>12</xdr:col>
          <xdr:colOff>76200</xdr:colOff>
          <xdr:row>3</xdr:row>
          <xdr:rowOff>222250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xdr:row>
          <xdr:rowOff>12700</xdr:rowOff>
        </xdr:from>
        <xdr:to>
          <xdr:col>16</xdr:col>
          <xdr:colOff>184150</xdr:colOff>
          <xdr:row>3</xdr:row>
          <xdr:rowOff>228600</xdr:rowOff>
        </xdr:to>
        <xdr:sp macro="" textlink="">
          <xdr:nvSpPr>
            <xdr:cNvPr id="11279" name="chkPhotos"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12700</xdr:rowOff>
        </xdr:from>
        <xdr:to>
          <xdr:col>21</xdr:col>
          <xdr:colOff>317500</xdr:colOff>
          <xdr:row>3</xdr:row>
          <xdr:rowOff>228600</xdr:rowOff>
        </xdr:to>
        <xdr:sp macro="" textlink="">
          <xdr:nvSpPr>
            <xdr:cNvPr id="11280" name="chkInventaire"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Kluppierung/Anzeichnung</a:t>
              </a:r>
            </a:p>
          </xdr:txBody>
        </xdr:sp>
        <xdr:clientData/>
      </xdr:twoCellAnchor>
    </mc:Choice>
    <mc:Fallback/>
  </mc:AlternateContent>
  <xdr:twoCellAnchor editAs="oneCell">
    <xdr:from>
      <xdr:col>0</xdr:col>
      <xdr:colOff>0</xdr:colOff>
      <xdr:row>8</xdr:row>
      <xdr:rowOff>38100</xdr:rowOff>
    </xdr:from>
    <xdr:to>
      <xdr:col>14</xdr:col>
      <xdr:colOff>0</xdr:colOff>
      <xdr:row>32</xdr:row>
      <xdr:rowOff>123825</xdr:rowOff>
    </xdr:to>
    <xdr:pic>
      <xdr:nvPicPr>
        <xdr:cNvPr id="11474" name="img_1" descr="SCAN0400_001">
          <a:extLst>
            <a:ext uri="{FF2B5EF4-FFF2-40B4-BE49-F238E27FC236}">
              <a16:creationId xmlns:a16="http://schemas.microsoft.com/office/drawing/2014/main" id="{00000000-0008-0000-0000-0000D22C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85925"/>
          <a:ext cx="6391275" cy="4467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114300</xdr:rowOff>
        </xdr:from>
        <xdr:to>
          <xdr:col>10</xdr:col>
          <xdr:colOff>31750</xdr:colOff>
          <xdr:row>7</xdr:row>
          <xdr:rowOff>336550</xdr:rowOff>
        </xdr:to>
        <xdr:sp macro="" textlink="">
          <xdr:nvSpPr>
            <xdr:cNvPr id="10255" name="chkMesApp0"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114300</xdr:rowOff>
        </xdr:from>
        <xdr:to>
          <xdr:col>10</xdr:col>
          <xdr:colOff>298450</xdr:colOff>
          <xdr:row>16</xdr:row>
          <xdr:rowOff>12700</xdr:rowOff>
        </xdr:to>
        <xdr:sp macro="" textlink="">
          <xdr:nvSpPr>
            <xdr:cNvPr id="10258" name="chkUrgenceFaible"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14</xdr:row>
          <xdr:rowOff>114300</xdr:rowOff>
        </xdr:from>
        <xdr:to>
          <xdr:col>10</xdr:col>
          <xdr:colOff>869950</xdr:colOff>
          <xdr:row>16</xdr:row>
          <xdr:rowOff>12700</xdr:rowOff>
        </xdr:to>
        <xdr:sp macro="" textlink="">
          <xdr:nvSpPr>
            <xdr:cNvPr id="10259" name="chkUrgenceMoy"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946150</xdr:colOff>
          <xdr:row>14</xdr:row>
          <xdr:rowOff>114300</xdr:rowOff>
        </xdr:from>
        <xdr:to>
          <xdr:col>10</xdr:col>
          <xdr:colOff>1555750</xdr:colOff>
          <xdr:row>16</xdr:row>
          <xdr:rowOff>12700</xdr:rowOff>
        </xdr:to>
        <xdr:sp macro="" textlink="">
          <xdr:nvSpPr>
            <xdr:cNvPr id="10260" name="chkUrgenceElev"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31750</xdr:colOff>
          <xdr:row>8</xdr:row>
          <xdr:rowOff>336550</xdr:rowOff>
        </xdr:to>
        <xdr:sp macro="" textlink="">
          <xdr:nvSpPr>
            <xdr:cNvPr id="10261" name="chkMesApp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31750</xdr:colOff>
          <xdr:row>9</xdr:row>
          <xdr:rowOff>336550</xdr:rowOff>
        </xdr:to>
        <xdr:sp macro="" textlink="">
          <xdr:nvSpPr>
            <xdr:cNvPr id="10262" name="chkMesApp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114300</xdr:rowOff>
        </xdr:from>
        <xdr:to>
          <xdr:col>10</xdr:col>
          <xdr:colOff>31750</xdr:colOff>
          <xdr:row>10</xdr:row>
          <xdr:rowOff>336550</xdr:rowOff>
        </xdr:to>
        <xdr:sp macro="" textlink="">
          <xdr:nvSpPr>
            <xdr:cNvPr id="10263" name="chkMesApp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31750</xdr:colOff>
          <xdr:row>11</xdr:row>
          <xdr:rowOff>336550</xdr:rowOff>
        </xdr:to>
        <xdr:sp macro="" textlink="">
          <xdr:nvSpPr>
            <xdr:cNvPr id="10264" name="chkMesApp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114300</xdr:rowOff>
        </xdr:from>
        <xdr:to>
          <xdr:col>10</xdr:col>
          <xdr:colOff>31750</xdr:colOff>
          <xdr:row>12</xdr:row>
          <xdr:rowOff>336550</xdr:rowOff>
        </xdr:to>
        <xdr:sp macro="" textlink="">
          <xdr:nvSpPr>
            <xdr:cNvPr id="10265" name="chkMesApp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31750</xdr:colOff>
          <xdr:row>13</xdr:row>
          <xdr:rowOff>336550</xdr:rowOff>
        </xdr:to>
        <xdr:sp macro="" textlink="">
          <xdr:nvSpPr>
            <xdr:cNvPr id="10266" name="chkMesApp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14</xdr:row>
          <xdr:rowOff>114300</xdr:rowOff>
        </xdr:from>
        <xdr:to>
          <xdr:col>1</xdr:col>
          <xdr:colOff>1143000</xdr:colOff>
          <xdr:row>16</xdr:row>
          <xdr:rowOff>12700</xdr:rowOff>
        </xdr:to>
        <xdr:sp macro="" textlink="">
          <xdr:nvSpPr>
            <xdr:cNvPr id="10267" name="chkIntervNecOui"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14</xdr:row>
          <xdr:rowOff>114300</xdr:rowOff>
        </xdr:from>
        <xdr:to>
          <xdr:col>1</xdr:col>
          <xdr:colOff>1631950</xdr:colOff>
          <xdr:row>16</xdr:row>
          <xdr:rowOff>12700</xdr:rowOff>
        </xdr:to>
        <xdr:sp macro="" textlink="">
          <xdr:nvSpPr>
            <xdr:cNvPr id="10268" name="chkIntervNecNon"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8</xdr:row>
      <xdr:rowOff>0</xdr:rowOff>
    </xdr:to>
    <xdr:pic>
      <xdr:nvPicPr>
        <xdr:cNvPr id="21880" name="img_e0" descr="FondEvolutionGris">
          <a:extLst>
            <a:ext uri="{FF2B5EF4-FFF2-40B4-BE49-F238E27FC236}">
              <a16:creationId xmlns:a16="http://schemas.microsoft.com/office/drawing/2014/main" id="{00000000-0008-0000-0100-000078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047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9</xdr:row>
      <xdr:rowOff>0</xdr:rowOff>
    </xdr:to>
    <xdr:pic>
      <xdr:nvPicPr>
        <xdr:cNvPr id="21881" name="img_e1" descr="FondEvolutionGris">
          <a:extLst>
            <a:ext uri="{FF2B5EF4-FFF2-40B4-BE49-F238E27FC236}">
              <a16:creationId xmlns:a16="http://schemas.microsoft.com/office/drawing/2014/main" id="{00000000-0008-0000-0100-000079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809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21882" name="img_e2" descr="FondEvolutionGris">
          <a:extLst>
            <a:ext uri="{FF2B5EF4-FFF2-40B4-BE49-F238E27FC236}">
              <a16:creationId xmlns:a16="http://schemas.microsoft.com/office/drawing/2014/main" id="{00000000-0008-0000-0100-00007A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3571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11</xdr:row>
      <xdr:rowOff>0</xdr:rowOff>
    </xdr:to>
    <xdr:pic>
      <xdr:nvPicPr>
        <xdr:cNvPr id="21883" name="img_e3" descr="FondEvolutionGris">
          <a:extLst>
            <a:ext uri="{FF2B5EF4-FFF2-40B4-BE49-F238E27FC236}">
              <a16:creationId xmlns:a16="http://schemas.microsoft.com/office/drawing/2014/main" id="{00000000-0008-0000-0100-00007B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52768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12</xdr:row>
      <xdr:rowOff>0</xdr:rowOff>
    </xdr:to>
    <xdr:pic>
      <xdr:nvPicPr>
        <xdr:cNvPr id="21884" name="img_e4" descr="FondEvolutionGris">
          <a:extLst>
            <a:ext uri="{FF2B5EF4-FFF2-40B4-BE49-F238E27FC236}">
              <a16:creationId xmlns:a16="http://schemas.microsoft.com/office/drawing/2014/main" id="{00000000-0008-0000-0100-00007C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0388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12</xdr:row>
      <xdr:rowOff>762000</xdr:rowOff>
    </xdr:to>
    <xdr:pic>
      <xdr:nvPicPr>
        <xdr:cNvPr id="21885" name="img_e5" descr="FondEvolutionGris">
          <a:extLst>
            <a:ext uri="{FF2B5EF4-FFF2-40B4-BE49-F238E27FC236}">
              <a16:creationId xmlns:a16="http://schemas.microsoft.com/office/drawing/2014/main" id="{00000000-0008-0000-0100-00007D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8008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14</xdr:row>
      <xdr:rowOff>0</xdr:rowOff>
    </xdr:to>
    <xdr:pic>
      <xdr:nvPicPr>
        <xdr:cNvPr id="21886" name="img_e6" descr="FondEvolutionGris">
          <a:extLst>
            <a:ext uri="{FF2B5EF4-FFF2-40B4-BE49-F238E27FC236}">
              <a16:creationId xmlns:a16="http://schemas.microsoft.com/office/drawing/2014/main" id="{00000000-0008-0000-0100-00007E55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8295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190500</xdr:colOff>
      <xdr:row>7</xdr:row>
      <xdr:rowOff>381000</xdr:rowOff>
    </xdr:from>
    <xdr:to>
      <xdr:col>4</xdr:col>
      <xdr:colOff>190500</xdr:colOff>
      <xdr:row>7</xdr:row>
      <xdr:rowOff>685800</xdr:rowOff>
    </xdr:to>
    <xdr:sp macro="" textlink="">
      <xdr:nvSpPr>
        <xdr:cNvPr id="21887" name="fleche01">
          <a:extLst>
            <a:ext uri="{FF2B5EF4-FFF2-40B4-BE49-F238E27FC236}">
              <a16:creationId xmlns:a16="http://schemas.microsoft.com/office/drawing/2014/main" id="{00000000-0008-0000-0100-00007F550000}"/>
            </a:ext>
          </a:extLst>
        </xdr:cNvPr>
        <xdr:cNvSpPr>
          <a:spLocks noChangeShapeType="1"/>
        </xdr:cNvSpPr>
      </xdr:nvSpPr>
      <xdr:spPr bwMode="auto">
        <a:xfrm flipH="1" flipV="1">
          <a:off x="6353175" y="2428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7</xdr:row>
      <xdr:rowOff>76200</xdr:rowOff>
    </xdr:from>
    <xdr:to>
      <xdr:col>4</xdr:col>
      <xdr:colOff>190500</xdr:colOff>
      <xdr:row>7</xdr:row>
      <xdr:rowOff>381000</xdr:rowOff>
    </xdr:to>
    <xdr:sp macro="" textlink="">
      <xdr:nvSpPr>
        <xdr:cNvPr id="21888" name="fleche02">
          <a:extLst>
            <a:ext uri="{FF2B5EF4-FFF2-40B4-BE49-F238E27FC236}">
              <a16:creationId xmlns:a16="http://schemas.microsoft.com/office/drawing/2014/main" id="{00000000-0008-0000-0100-000080550000}"/>
            </a:ext>
          </a:extLst>
        </xdr:cNvPr>
        <xdr:cNvSpPr>
          <a:spLocks noChangeShapeType="1"/>
        </xdr:cNvSpPr>
      </xdr:nvSpPr>
      <xdr:spPr bwMode="auto">
        <a:xfrm flipV="1">
          <a:off x="6353175" y="2124075"/>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8</xdr:row>
      <xdr:rowOff>381000</xdr:rowOff>
    </xdr:from>
    <xdr:to>
      <xdr:col>4</xdr:col>
      <xdr:colOff>285750</xdr:colOff>
      <xdr:row>8</xdr:row>
      <xdr:rowOff>685800</xdr:rowOff>
    </xdr:to>
    <xdr:sp macro="" textlink="">
      <xdr:nvSpPr>
        <xdr:cNvPr id="21889" name="fleche11">
          <a:extLst>
            <a:ext uri="{FF2B5EF4-FFF2-40B4-BE49-F238E27FC236}">
              <a16:creationId xmlns:a16="http://schemas.microsoft.com/office/drawing/2014/main" id="{00000000-0008-0000-0100-000081550000}"/>
            </a:ext>
          </a:extLst>
        </xdr:cNvPr>
        <xdr:cNvSpPr>
          <a:spLocks noChangeShapeType="1"/>
        </xdr:cNvSpPr>
      </xdr:nvSpPr>
      <xdr:spPr bwMode="auto">
        <a:xfrm flipH="1" flipV="1">
          <a:off x="6448425" y="3190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8</xdr:row>
      <xdr:rowOff>76200</xdr:rowOff>
    </xdr:from>
    <xdr:to>
      <xdr:col>5</xdr:col>
      <xdr:colOff>0</xdr:colOff>
      <xdr:row>8</xdr:row>
      <xdr:rowOff>381000</xdr:rowOff>
    </xdr:to>
    <xdr:sp macro="" textlink="">
      <xdr:nvSpPr>
        <xdr:cNvPr id="21890" name="fleche12">
          <a:extLst>
            <a:ext uri="{FF2B5EF4-FFF2-40B4-BE49-F238E27FC236}">
              <a16:creationId xmlns:a16="http://schemas.microsoft.com/office/drawing/2014/main" id="{00000000-0008-0000-0100-000082550000}"/>
            </a:ext>
          </a:extLst>
        </xdr:cNvPr>
        <xdr:cNvSpPr>
          <a:spLocks noChangeShapeType="1"/>
        </xdr:cNvSpPr>
      </xdr:nvSpPr>
      <xdr:spPr bwMode="auto">
        <a:xfrm flipV="1">
          <a:off x="6448425" y="2886075"/>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9</xdr:row>
      <xdr:rowOff>381000</xdr:rowOff>
    </xdr:from>
    <xdr:to>
      <xdr:col>4</xdr:col>
      <xdr:colOff>285750</xdr:colOff>
      <xdr:row>9</xdr:row>
      <xdr:rowOff>685800</xdr:rowOff>
    </xdr:to>
    <xdr:sp macro="" textlink="">
      <xdr:nvSpPr>
        <xdr:cNvPr id="21891" name="fleche21">
          <a:extLst>
            <a:ext uri="{FF2B5EF4-FFF2-40B4-BE49-F238E27FC236}">
              <a16:creationId xmlns:a16="http://schemas.microsoft.com/office/drawing/2014/main" id="{00000000-0008-0000-0100-000083550000}"/>
            </a:ext>
          </a:extLst>
        </xdr:cNvPr>
        <xdr:cNvSpPr>
          <a:spLocks noChangeShapeType="1"/>
        </xdr:cNvSpPr>
      </xdr:nvSpPr>
      <xdr:spPr bwMode="auto">
        <a:xfrm flipV="1">
          <a:off x="6353175" y="3952875"/>
          <a:ext cx="9525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9</xdr:row>
      <xdr:rowOff>76200</xdr:rowOff>
    </xdr:from>
    <xdr:to>
      <xdr:col>5</xdr:col>
      <xdr:colOff>0</xdr:colOff>
      <xdr:row>9</xdr:row>
      <xdr:rowOff>381000</xdr:rowOff>
    </xdr:to>
    <xdr:sp macro="" textlink="">
      <xdr:nvSpPr>
        <xdr:cNvPr id="21892" name="fleche22">
          <a:extLst>
            <a:ext uri="{FF2B5EF4-FFF2-40B4-BE49-F238E27FC236}">
              <a16:creationId xmlns:a16="http://schemas.microsoft.com/office/drawing/2014/main" id="{00000000-0008-0000-0100-000084550000}"/>
            </a:ext>
          </a:extLst>
        </xdr:cNvPr>
        <xdr:cNvSpPr>
          <a:spLocks noChangeShapeType="1"/>
        </xdr:cNvSpPr>
      </xdr:nvSpPr>
      <xdr:spPr bwMode="auto">
        <a:xfrm flipV="1">
          <a:off x="6448425" y="3648075"/>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10</xdr:row>
      <xdr:rowOff>381000</xdr:rowOff>
    </xdr:from>
    <xdr:to>
      <xdr:col>5</xdr:col>
      <xdr:colOff>95250</xdr:colOff>
      <xdr:row>10</xdr:row>
      <xdr:rowOff>685800</xdr:rowOff>
    </xdr:to>
    <xdr:sp macro="" textlink="">
      <xdr:nvSpPr>
        <xdr:cNvPr id="21893" name="fleche31">
          <a:extLst>
            <a:ext uri="{FF2B5EF4-FFF2-40B4-BE49-F238E27FC236}">
              <a16:creationId xmlns:a16="http://schemas.microsoft.com/office/drawing/2014/main" id="{00000000-0008-0000-0100-000085550000}"/>
            </a:ext>
          </a:extLst>
        </xdr:cNvPr>
        <xdr:cNvSpPr>
          <a:spLocks noChangeShapeType="1"/>
        </xdr:cNvSpPr>
      </xdr:nvSpPr>
      <xdr:spPr bwMode="auto">
        <a:xfrm flipH="1" flipV="1">
          <a:off x="6638925" y="56578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10</xdr:row>
      <xdr:rowOff>76200</xdr:rowOff>
    </xdr:from>
    <xdr:to>
      <xdr:col>5</xdr:col>
      <xdr:colOff>95250</xdr:colOff>
      <xdr:row>10</xdr:row>
      <xdr:rowOff>381000</xdr:rowOff>
    </xdr:to>
    <xdr:sp macro="" textlink="">
      <xdr:nvSpPr>
        <xdr:cNvPr id="21894" name="fleche32">
          <a:extLst>
            <a:ext uri="{FF2B5EF4-FFF2-40B4-BE49-F238E27FC236}">
              <a16:creationId xmlns:a16="http://schemas.microsoft.com/office/drawing/2014/main" id="{00000000-0008-0000-0100-000086550000}"/>
            </a:ext>
          </a:extLst>
        </xdr:cNvPr>
        <xdr:cNvSpPr>
          <a:spLocks noChangeShapeType="1"/>
        </xdr:cNvSpPr>
      </xdr:nvSpPr>
      <xdr:spPr bwMode="auto">
        <a:xfrm flipV="1">
          <a:off x="6638925" y="53530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11</xdr:row>
      <xdr:rowOff>381000</xdr:rowOff>
    </xdr:from>
    <xdr:to>
      <xdr:col>4</xdr:col>
      <xdr:colOff>190500</xdr:colOff>
      <xdr:row>11</xdr:row>
      <xdr:rowOff>685800</xdr:rowOff>
    </xdr:to>
    <xdr:sp macro="" textlink="">
      <xdr:nvSpPr>
        <xdr:cNvPr id="21895" name="fleche41">
          <a:extLst>
            <a:ext uri="{FF2B5EF4-FFF2-40B4-BE49-F238E27FC236}">
              <a16:creationId xmlns:a16="http://schemas.microsoft.com/office/drawing/2014/main" id="{00000000-0008-0000-0100-000087550000}"/>
            </a:ext>
          </a:extLst>
        </xdr:cNvPr>
        <xdr:cNvSpPr>
          <a:spLocks noChangeShapeType="1"/>
        </xdr:cNvSpPr>
      </xdr:nvSpPr>
      <xdr:spPr bwMode="auto">
        <a:xfrm flipH="1" flipV="1">
          <a:off x="6353175" y="64198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11</xdr:row>
      <xdr:rowOff>76200</xdr:rowOff>
    </xdr:from>
    <xdr:to>
      <xdr:col>4</xdr:col>
      <xdr:colOff>190500</xdr:colOff>
      <xdr:row>11</xdr:row>
      <xdr:rowOff>381000</xdr:rowOff>
    </xdr:to>
    <xdr:sp macro="" textlink="">
      <xdr:nvSpPr>
        <xdr:cNvPr id="21896" name="fleche42">
          <a:extLst>
            <a:ext uri="{FF2B5EF4-FFF2-40B4-BE49-F238E27FC236}">
              <a16:creationId xmlns:a16="http://schemas.microsoft.com/office/drawing/2014/main" id="{00000000-0008-0000-0100-000088550000}"/>
            </a:ext>
          </a:extLst>
        </xdr:cNvPr>
        <xdr:cNvSpPr>
          <a:spLocks noChangeShapeType="1"/>
        </xdr:cNvSpPr>
      </xdr:nvSpPr>
      <xdr:spPr bwMode="auto">
        <a:xfrm flipV="1">
          <a:off x="6353175" y="61150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12</xdr:row>
      <xdr:rowOff>381000</xdr:rowOff>
    </xdr:from>
    <xdr:to>
      <xdr:col>4</xdr:col>
      <xdr:colOff>190500</xdr:colOff>
      <xdr:row>12</xdr:row>
      <xdr:rowOff>685800</xdr:rowOff>
    </xdr:to>
    <xdr:sp macro="" textlink="">
      <xdr:nvSpPr>
        <xdr:cNvPr id="21897" name="fleche51">
          <a:extLst>
            <a:ext uri="{FF2B5EF4-FFF2-40B4-BE49-F238E27FC236}">
              <a16:creationId xmlns:a16="http://schemas.microsoft.com/office/drawing/2014/main" id="{00000000-0008-0000-0100-000089550000}"/>
            </a:ext>
          </a:extLst>
        </xdr:cNvPr>
        <xdr:cNvSpPr>
          <a:spLocks noChangeShapeType="1"/>
        </xdr:cNvSpPr>
      </xdr:nvSpPr>
      <xdr:spPr bwMode="auto">
        <a:xfrm flipV="1">
          <a:off x="6257925" y="7181850"/>
          <a:ext cx="9525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12</xdr:row>
      <xdr:rowOff>76200</xdr:rowOff>
    </xdr:from>
    <xdr:to>
      <xdr:col>4</xdr:col>
      <xdr:colOff>285750</xdr:colOff>
      <xdr:row>12</xdr:row>
      <xdr:rowOff>381000</xdr:rowOff>
    </xdr:to>
    <xdr:sp macro="" textlink="">
      <xdr:nvSpPr>
        <xdr:cNvPr id="21898" name="fleche52">
          <a:extLst>
            <a:ext uri="{FF2B5EF4-FFF2-40B4-BE49-F238E27FC236}">
              <a16:creationId xmlns:a16="http://schemas.microsoft.com/office/drawing/2014/main" id="{00000000-0008-0000-0100-00008A550000}"/>
            </a:ext>
          </a:extLst>
        </xdr:cNvPr>
        <xdr:cNvSpPr>
          <a:spLocks noChangeShapeType="1"/>
        </xdr:cNvSpPr>
      </xdr:nvSpPr>
      <xdr:spPr bwMode="auto">
        <a:xfrm flipV="1">
          <a:off x="6353175" y="6877050"/>
          <a:ext cx="952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13</xdr:row>
      <xdr:rowOff>381000</xdr:rowOff>
    </xdr:from>
    <xdr:to>
      <xdr:col>4</xdr:col>
      <xdr:colOff>285750</xdr:colOff>
      <xdr:row>13</xdr:row>
      <xdr:rowOff>685800</xdr:rowOff>
    </xdr:to>
    <xdr:sp macro="" textlink="">
      <xdr:nvSpPr>
        <xdr:cNvPr id="21899" name="fleche61">
          <a:extLst>
            <a:ext uri="{FF2B5EF4-FFF2-40B4-BE49-F238E27FC236}">
              <a16:creationId xmlns:a16="http://schemas.microsoft.com/office/drawing/2014/main" id="{00000000-0008-0000-0100-00008B550000}"/>
            </a:ext>
          </a:extLst>
        </xdr:cNvPr>
        <xdr:cNvSpPr>
          <a:spLocks noChangeShapeType="1"/>
        </xdr:cNvSpPr>
      </xdr:nvSpPr>
      <xdr:spPr bwMode="auto">
        <a:xfrm flipH="1" flipV="1">
          <a:off x="6448425" y="82105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285750</xdr:colOff>
      <xdr:row>13</xdr:row>
      <xdr:rowOff>76200</xdr:rowOff>
    </xdr:from>
    <xdr:to>
      <xdr:col>4</xdr:col>
      <xdr:colOff>285750</xdr:colOff>
      <xdr:row>13</xdr:row>
      <xdr:rowOff>381000</xdr:rowOff>
    </xdr:to>
    <xdr:sp macro="" textlink="">
      <xdr:nvSpPr>
        <xdr:cNvPr id="21900" name="fleche62">
          <a:extLst>
            <a:ext uri="{FF2B5EF4-FFF2-40B4-BE49-F238E27FC236}">
              <a16:creationId xmlns:a16="http://schemas.microsoft.com/office/drawing/2014/main" id="{00000000-0008-0000-0100-00008C550000}"/>
            </a:ext>
          </a:extLst>
        </xdr:cNvPr>
        <xdr:cNvSpPr>
          <a:spLocks noChangeShapeType="1"/>
        </xdr:cNvSpPr>
      </xdr:nvSpPr>
      <xdr:spPr bwMode="auto">
        <a:xfrm flipV="1">
          <a:off x="6448425" y="79057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485775</xdr:colOff>
      <xdr:row>1</xdr:row>
      <xdr:rowOff>0</xdr:rowOff>
    </xdr:from>
    <xdr:to>
      <xdr:col>6</xdr:col>
      <xdr:colOff>285750</xdr:colOff>
      <xdr:row>28</xdr:row>
      <xdr:rowOff>0</xdr:rowOff>
    </xdr:to>
    <xdr:pic>
      <xdr:nvPicPr>
        <xdr:cNvPr id="17756" name="img__croquis" descr="TmpMap">
          <a:extLst>
            <a:ext uri="{FF2B5EF4-FFF2-40B4-BE49-F238E27FC236}">
              <a16:creationId xmlns:a16="http://schemas.microsoft.com/office/drawing/2014/main" id="{00000000-0008-0000-0400-00005C45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161925"/>
          <a:ext cx="4371975" cy="437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323850</xdr:colOff>
      <xdr:row>30</xdr:row>
      <xdr:rowOff>0</xdr:rowOff>
    </xdr:from>
    <xdr:to>
      <xdr:col>5</xdr:col>
      <xdr:colOff>438150</xdr:colOff>
      <xdr:row>55</xdr:row>
      <xdr:rowOff>161925</xdr:rowOff>
    </xdr:to>
    <xdr:pic>
      <xdr:nvPicPr>
        <xdr:cNvPr id="17757" name="img__2" descr="IMG_6267">
          <a:extLst>
            <a:ext uri="{FF2B5EF4-FFF2-40B4-BE49-F238E27FC236}">
              <a16:creationId xmlns:a16="http://schemas.microsoft.com/office/drawing/2014/main" id="{00000000-0008-0000-0400-00005D45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5850" y="4867275"/>
          <a:ext cx="316230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323850</xdr:colOff>
      <xdr:row>59</xdr:row>
      <xdr:rowOff>0</xdr:rowOff>
    </xdr:from>
    <xdr:to>
      <xdr:col>5</xdr:col>
      <xdr:colOff>438150</xdr:colOff>
      <xdr:row>84</xdr:row>
      <xdr:rowOff>161925</xdr:rowOff>
    </xdr:to>
    <xdr:pic>
      <xdr:nvPicPr>
        <xdr:cNvPr id="17758" name="img__3" descr="IMG_6268">
          <a:extLst>
            <a:ext uri="{FF2B5EF4-FFF2-40B4-BE49-F238E27FC236}">
              <a16:creationId xmlns:a16="http://schemas.microsoft.com/office/drawing/2014/main" id="{00000000-0008-0000-0400-00005E45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5850" y="9582150"/>
          <a:ext cx="316230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88</xdr:row>
      <xdr:rowOff>104775</xdr:rowOff>
    </xdr:from>
    <xdr:to>
      <xdr:col>7</xdr:col>
      <xdr:colOff>0</xdr:colOff>
      <xdr:row>113</xdr:row>
      <xdr:rowOff>66675</xdr:rowOff>
    </xdr:to>
    <xdr:pic>
      <xdr:nvPicPr>
        <xdr:cNvPr id="17759" name="img__4" descr="IMG_6269">
          <a:extLst>
            <a:ext uri="{FF2B5EF4-FFF2-40B4-BE49-F238E27FC236}">
              <a16:creationId xmlns:a16="http://schemas.microsoft.com/office/drawing/2014/main" id="{00000000-0008-0000-0400-00005F45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4401800"/>
          <a:ext cx="5334000" cy="401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323850</xdr:colOff>
      <xdr:row>117</xdr:row>
      <xdr:rowOff>0</xdr:rowOff>
    </xdr:from>
    <xdr:to>
      <xdr:col>5</xdr:col>
      <xdr:colOff>438150</xdr:colOff>
      <xdr:row>142</xdr:row>
      <xdr:rowOff>161925</xdr:rowOff>
    </xdr:to>
    <xdr:pic>
      <xdr:nvPicPr>
        <xdr:cNvPr id="17760" name="img__5" descr="IMG_6270">
          <a:extLst>
            <a:ext uri="{FF2B5EF4-FFF2-40B4-BE49-F238E27FC236}">
              <a16:creationId xmlns:a16="http://schemas.microsoft.com/office/drawing/2014/main" id="{00000000-0008-0000-0400-00006045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85850" y="19011900"/>
          <a:ext cx="316230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323850</xdr:colOff>
      <xdr:row>146</xdr:row>
      <xdr:rowOff>0</xdr:rowOff>
    </xdr:from>
    <xdr:to>
      <xdr:col>5</xdr:col>
      <xdr:colOff>438150</xdr:colOff>
      <xdr:row>171</xdr:row>
      <xdr:rowOff>161925</xdr:rowOff>
    </xdr:to>
    <xdr:pic>
      <xdr:nvPicPr>
        <xdr:cNvPr id="17761" name="img__6" descr="IMG_6271">
          <a:extLst>
            <a:ext uri="{FF2B5EF4-FFF2-40B4-BE49-F238E27FC236}">
              <a16:creationId xmlns:a16="http://schemas.microsoft.com/office/drawing/2014/main" id="{00000000-0008-0000-0400-000061450000}"/>
            </a:ext>
          </a:extLst>
        </xdr:cNvPr>
        <xdr:cNvPicPr>
          <a:picLocks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85850" y="23726775"/>
          <a:ext cx="316230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323850</xdr:colOff>
      <xdr:row>175</xdr:row>
      <xdr:rowOff>0</xdr:rowOff>
    </xdr:from>
    <xdr:to>
      <xdr:col>5</xdr:col>
      <xdr:colOff>438150</xdr:colOff>
      <xdr:row>200</xdr:row>
      <xdr:rowOff>161925</xdr:rowOff>
    </xdr:to>
    <xdr:pic>
      <xdr:nvPicPr>
        <xdr:cNvPr id="17762" name="img__7" descr="IMG_6272">
          <a:extLst>
            <a:ext uri="{FF2B5EF4-FFF2-40B4-BE49-F238E27FC236}">
              <a16:creationId xmlns:a16="http://schemas.microsoft.com/office/drawing/2014/main" id="{00000000-0008-0000-0400-000062450000}"/>
            </a:ext>
          </a:extLst>
        </xdr:cNvPr>
        <xdr:cNvPicPr>
          <a:picLocks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85850" y="28441650"/>
          <a:ext cx="316230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8</xdr:col>
      <xdr:colOff>0</xdr:colOff>
      <xdr:row>30</xdr:row>
      <xdr:rowOff>0</xdr:rowOff>
    </xdr:from>
    <xdr:to>
      <xdr:col>12</xdr:col>
      <xdr:colOff>123825</xdr:colOff>
      <xdr:row>56</xdr:row>
      <xdr:rowOff>9525</xdr:rowOff>
    </xdr:to>
    <xdr:pic>
      <xdr:nvPicPr>
        <xdr:cNvPr id="17763" name="Grafik 8">
          <a:extLst>
            <a:ext uri="{FF2B5EF4-FFF2-40B4-BE49-F238E27FC236}">
              <a16:creationId xmlns:a16="http://schemas.microsoft.com/office/drawing/2014/main" id="{00000000-0008-0000-0400-00006345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96000" y="4867275"/>
          <a:ext cx="3171825"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58</xdr:row>
      <xdr:rowOff>171450</xdr:rowOff>
    </xdr:from>
    <xdr:to>
      <xdr:col>12</xdr:col>
      <xdr:colOff>114300</xdr:colOff>
      <xdr:row>85</xdr:row>
      <xdr:rowOff>19050</xdr:rowOff>
    </xdr:to>
    <xdr:pic>
      <xdr:nvPicPr>
        <xdr:cNvPr id="17764" name="Grafik 9">
          <a:extLst>
            <a:ext uri="{FF2B5EF4-FFF2-40B4-BE49-F238E27FC236}">
              <a16:creationId xmlns:a16="http://schemas.microsoft.com/office/drawing/2014/main" id="{00000000-0008-0000-0400-00006445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6000" y="9582150"/>
          <a:ext cx="3162300" cy="423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88</xdr:row>
      <xdr:rowOff>0</xdr:rowOff>
    </xdr:from>
    <xdr:to>
      <xdr:col>12</xdr:col>
      <xdr:colOff>200025</xdr:colOff>
      <xdr:row>113</xdr:row>
      <xdr:rowOff>161925</xdr:rowOff>
    </xdr:to>
    <xdr:pic>
      <xdr:nvPicPr>
        <xdr:cNvPr id="17765" name="Grafik 10">
          <a:extLst>
            <a:ext uri="{FF2B5EF4-FFF2-40B4-BE49-F238E27FC236}">
              <a16:creationId xmlns:a16="http://schemas.microsoft.com/office/drawing/2014/main" id="{00000000-0008-0000-0400-00006545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96000" y="14297025"/>
          <a:ext cx="3248025" cy="421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723900</xdr:colOff>
      <xdr:row>116</xdr:row>
      <xdr:rowOff>152400</xdr:rowOff>
    </xdr:from>
    <xdr:to>
      <xdr:col>12</xdr:col>
      <xdr:colOff>9525</xdr:colOff>
      <xdr:row>143</xdr:row>
      <xdr:rowOff>0</xdr:rowOff>
    </xdr:to>
    <xdr:pic>
      <xdr:nvPicPr>
        <xdr:cNvPr id="17766" name="Grafik 11">
          <a:extLst>
            <a:ext uri="{FF2B5EF4-FFF2-40B4-BE49-F238E27FC236}">
              <a16:creationId xmlns:a16="http://schemas.microsoft.com/office/drawing/2014/main" id="{00000000-0008-0000-0400-00006645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6057900" y="18992850"/>
          <a:ext cx="3095625" cy="423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175</xdr:row>
      <xdr:rowOff>0</xdr:rowOff>
    </xdr:from>
    <xdr:to>
      <xdr:col>12</xdr:col>
      <xdr:colOff>28575</xdr:colOff>
      <xdr:row>201</xdr:row>
      <xdr:rowOff>9525</xdr:rowOff>
    </xdr:to>
    <xdr:pic>
      <xdr:nvPicPr>
        <xdr:cNvPr id="17767" name="Grafik 12">
          <a:extLst>
            <a:ext uri="{FF2B5EF4-FFF2-40B4-BE49-F238E27FC236}">
              <a16:creationId xmlns:a16="http://schemas.microsoft.com/office/drawing/2014/main" id="{00000000-0008-0000-0400-00006745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096000" y="28441650"/>
          <a:ext cx="3076575" cy="422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1631950</xdr:colOff>
          <xdr:row>5</xdr:row>
          <xdr:rowOff>69850</xdr:rowOff>
        </xdr:from>
        <xdr:to>
          <xdr:col>6</xdr:col>
          <xdr:colOff>107950</xdr:colOff>
          <xdr:row>6</xdr:row>
          <xdr:rowOff>95250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5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9</xdr:row>
          <xdr:rowOff>50800</xdr:rowOff>
        </xdr:from>
        <xdr:to>
          <xdr:col>6</xdr:col>
          <xdr:colOff>107950</xdr:colOff>
          <xdr:row>10</xdr:row>
          <xdr:rowOff>76200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5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13</xdr:row>
          <xdr:rowOff>69850</xdr:rowOff>
        </xdr:from>
        <xdr:to>
          <xdr:col>6</xdr:col>
          <xdr:colOff>107950</xdr:colOff>
          <xdr:row>14</xdr:row>
          <xdr:rowOff>95250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5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17</xdr:row>
          <xdr:rowOff>95250</xdr:rowOff>
        </xdr:from>
        <xdr:to>
          <xdr:col>6</xdr:col>
          <xdr:colOff>107950</xdr:colOff>
          <xdr:row>18</xdr:row>
          <xdr:rowOff>127000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5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21</xdr:row>
          <xdr:rowOff>76200</xdr:rowOff>
        </xdr:from>
        <xdr:to>
          <xdr:col>6</xdr:col>
          <xdr:colOff>107950</xdr:colOff>
          <xdr:row>21</xdr:row>
          <xdr:rowOff>298450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5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1631950</xdr:colOff>
          <xdr:row>25</xdr:row>
          <xdr:rowOff>76200</xdr:rowOff>
        </xdr:from>
        <xdr:to>
          <xdr:col>6</xdr:col>
          <xdr:colOff>107950</xdr:colOff>
          <xdr:row>26</xdr:row>
          <xdr:rowOff>107950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5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29</xdr:row>
          <xdr:rowOff>114300</xdr:rowOff>
        </xdr:from>
        <xdr:to>
          <xdr:col>6</xdr:col>
          <xdr:colOff>114300</xdr:colOff>
          <xdr:row>30</xdr:row>
          <xdr:rowOff>146050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5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114300</xdr:rowOff>
        </xdr:from>
        <xdr:to>
          <xdr:col>10</xdr:col>
          <xdr:colOff>31750</xdr:colOff>
          <xdr:row>7</xdr:row>
          <xdr:rowOff>336550</xdr:rowOff>
        </xdr:to>
        <xdr:sp macro="" textlink="">
          <xdr:nvSpPr>
            <xdr:cNvPr id="19457" name="chkMesApp0"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14</xdr:row>
          <xdr:rowOff>114300</xdr:rowOff>
        </xdr:from>
        <xdr:to>
          <xdr:col>10</xdr:col>
          <xdr:colOff>298450</xdr:colOff>
          <xdr:row>16</xdr:row>
          <xdr:rowOff>12700</xdr:rowOff>
        </xdr:to>
        <xdr:sp macro="" textlink="">
          <xdr:nvSpPr>
            <xdr:cNvPr id="19458" name="chkUrgenceFaible"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374650</xdr:colOff>
          <xdr:row>14</xdr:row>
          <xdr:rowOff>114300</xdr:rowOff>
        </xdr:from>
        <xdr:to>
          <xdr:col>10</xdr:col>
          <xdr:colOff>869950</xdr:colOff>
          <xdr:row>16</xdr:row>
          <xdr:rowOff>12700</xdr:rowOff>
        </xdr:to>
        <xdr:sp macro="" textlink="">
          <xdr:nvSpPr>
            <xdr:cNvPr id="19459" name="chkUrgenceMoy"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946150</xdr:colOff>
          <xdr:row>14</xdr:row>
          <xdr:rowOff>114300</xdr:rowOff>
        </xdr:from>
        <xdr:to>
          <xdr:col>10</xdr:col>
          <xdr:colOff>1555750</xdr:colOff>
          <xdr:row>16</xdr:row>
          <xdr:rowOff>12700</xdr:rowOff>
        </xdr:to>
        <xdr:sp macro="" textlink="">
          <xdr:nvSpPr>
            <xdr:cNvPr id="19460" name="chkUrgenceElev"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31750</xdr:colOff>
          <xdr:row>8</xdr:row>
          <xdr:rowOff>336550</xdr:rowOff>
        </xdr:to>
        <xdr:sp macro="" textlink="">
          <xdr:nvSpPr>
            <xdr:cNvPr id="19461" name="chkMesApp1"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31750</xdr:colOff>
          <xdr:row>9</xdr:row>
          <xdr:rowOff>336550</xdr:rowOff>
        </xdr:to>
        <xdr:sp macro="" textlink="">
          <xdr:nvSpPr>
            <xdr:cNvPr id="19462" name="chkMesApp2"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114300</xdr:rowOff>
        </xdr:from>
        <xdr:to>
          <xdr:col>10</xdr:col>
          <xdr:colOff>31750</xdr:colOff>
          <xdr:row>10</xdr:row>
          <xdr:rowOff>323850</xdr:rowOff>
        </xdr:to>
        <xdr:sp macro="" textlink="">
          <xdr:nvSpPr>
            <xdr:cNvPr id="19463" name="chkMesApp3"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31750</xdr:colOff>
          <xdr:row>11</xdr:row>
          <xdr:rowOff>336550</xdr:rowOff>
        </xdr:to>
        <xdr:sp macro="" textlink="">
          <xdr:nvSpPr>
            <xdr:cNvPr id="19464" name="chkMesApp4"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114300</xdr:rowOff>
        </xdr:from>
        <xdr:to>
          <xdr:col>10</xdr:col>
          <xdr:colOff>31750</xdr:colOff>
          <xdr:row>12</xdr:row>
          <xdr:rowOff>336550</xdr:rowOff>
        </xdr:to>
        <xdr:sp macro="" textlink="">
          <xdr:nvSpPr>
            <xdr:cNvPr id="19465" name="chkMesApp5"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31750</xdr:colOff>
          <xdr:row>13</xdr:row>
          <xdr:rowOff>336550</xdr:rowOff>
        </xdr:to>
        <xdr:sp macro="" textlink="">
          <xdr:nvSpPr>
            <xdr:cNvPr id="19466" name="chkMesApp6"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14</xdr:row>
          <xdr:rowOff>114300</xdr:rowOff>
        </xdr:from>
        <xdr:to>
          <xdr:col>1</xdr:col>
          <xdr:colOff>1143000</xdr:colOff>
          <xdr:row>16</xdr:row>
          <xdr:rowOff>12700</xdr:rowOff>
        </xdr:to>
        <xdr:sp macro="" textlink="">
          <xdr:nvSpPr>
            <xdr:cNvPr id="19467" name="chkIntervNecOui"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1212850</xdr:colOff>
          <xdr:row>14</xdr:row>
          <xdr:rowOff>114300</xdr:rowOff>
        </xdr:from>
        <xdr:to>
          <xdr:col>1</xdr:col>
          <xdr:colOff>1631950</xdr:colOff>
          <xdr:row>16</xdr:row>
          <xdr:rowOff>12700</xdr:rowOff>
        </xdr:to>
        <xdr:sp macro="" textlink="">
          <xdr:nvSpPr>
            <xdr:cNvPr id="19468" name="chkIntervNecNon"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7</xdr:row>
      <xdr:rowOff>762000</xdr:rowOff>
    </xdr:to>
    <xdr:pic>
      <xdr:nvPicPr>
        <xdr:cNvPr id="22535" name="img_e0" descr="FondEvolutionGris">
          <a:extLst>
            <a:ext uri="{FF2B5EF4-FFF2-40B4-BE49-F238E27FC236}">
              <a16:creationId xmlns:a16="http://schemas.microsoft.com/office/drawing/2014/main" id="{00000000-0008-0000-0600-000007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21932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8</xdr:row>
      <xdr:rowOff>762000</xdr:rowOff>
    </xdr:to>
    <xdr:pic>
      <xdr:nvPicPr>
        <xdr:cNvPr id="22536" name="img_e1" descr="FondEvolutionGris">
          <a:extLst>
            <a:ext uri="{FF2B5EF4-FFF2-40B4-BE49-F238E27FC236}">
              <a16:creationId xmlns:a16="http://schemas.microsoft.com/office/drawing/2014/main" id="{00000000-0008-0000-0600-000008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320992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22537" name="img_e2" descr="FondEvolutionGris">
          <a:extLst>
            <a:ext uri="{FF2B5EF4-FFF2-40B4-BE49-F238E27FC236}">
              <a16:creationId xmlns:a16="http://schemas.microsoft.com/office/drawing/2014/main" id="{00000000-0008-0000-0600-000009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4100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10</xdr:row>
      <xdr:rowOff>762000</xdr:rowOff>
    </xdr:to>
    <xdr:pic>
      <xdr:nvPicPr>
        <xdr:cNvPr id="22538" name="img_e3" descr="FondEvolutionGris">
          <a:extLst>
            <a:ext uri="{FF2B5EF4-FFF2-40B4-BE49-F238E27FC236}">
              <a16:creationId xmlns:a16="http://schemas.microsoft.com/office/drawing/2014/main" id="{00000000-0008-0000-0600-00000A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1722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11</xdr:row>
      <xdr:rowOff>762000</xdr:rowOff>
    </xdr:to>
    <xdr:pic>
      <xdr:nvPicPr>
        <xdr:cNvPr id="22539" name="img_e4" descr="FondEvolutionGris">
          <a:extLst>
            <a:ext uri="{FF2B5EF4-FFF2-40B4-BE49-F238E27FC236}">
              <a16:creationId xmlns:a16="http://schemas.microsoft.com/office/drawing/2014/main" id="{00000000-0008-0000-0600-00000B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09612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12</xdr:row>
      <xdr:rowOff>762000</xdr:rowOff>
    </xdr:to>
    <xdr:pic>
      <xdr:nvPicPr>
        <xdr:cNvPr id="22540" name="img_e5" descr="FondEvolutionGris">
          <a:extLst>
            <a:ext uri="{FF2B5EF4-FFF2-40B4-BE49-F238E27FC236}">
              <a16:creationId xmlns:a16="http://schemas.microsoft.com/office/drawing/2014/main" id="{00000000-0008-0000-0600-00000C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87439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13</xdr:row>
      <xdr:rowOff>762000</xdr:rowOff>
    </xdr:to>
    <xdr:pic>
      <xdr:nvPicPr>
        <xdr:cNvPr id="22541" name="img_e6" descr="FondEvolutionGris">
          <a:extLst>
            <a:ext uri="{FF2B5EF4-FFF2-40B4-BE49-F238E27FC236}">
              <a16:creationId xmlns:a16="http://schemas.microsoft.com/office/drawing/2014/main" id="{00000000-0008-0000-0600-00000D58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1002982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247650</xdr:colOff>
      <xdr:row>7</xdr:row>
      <xdr:rowOff>381000</xdr:rowOff>
    </xdr:from>
    <xdr:to>
      <xdr:col>4</xdr:col>
      <xdr:colOff>257175</xdr:colOff>
      <xdr:row>7</xdr:row>
      <xdr:rowOff>704850</xdr:rowOff>
    </xdr:to>
    <xdr:sp macro="" textlink="">
      <xdr:nvSpPr>
        <xdr:cNvPr id="22542" name="fleche01">
          <a:extLst>
            <a:ext uri="{FF2B5EF4-FFF2-40B4-BE49-F238E27FC236}">
              <a16:creationId xmlns:a16="http://schemas.microsoft.com/office/drawing/2014/main" id="{00000000-0008-0000-0600-00000E580000}"/>
            </a:ext>
          </a:extLst>
        </xdr:cNvPr>
        <xdr:cNvSpPr>
          <a:spLocks noChangeShapeType="1"/>
        </xdr:cNvSpPr>
      </xdr:nvSpPr>
      <xdr:spPr bwMode="auto">
        <a:xfrm flipV="1">
          <a:off x="6410325" y="2600325"/>
          <a:ext cx="9525" cy="32385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7</xdr:row>
      <xdr:rowOff>19050</xdr:rowOff>
    </xdr:from>
    <xdr:to>
      <xdr:col>5</xdr:col>
      <xdr:colOff>38100</xdr:colOff>
      <xdr:row>7</xdr:row>
      <xdr:rowOff>371475</xdr:rowOff>
    </xdr:to>
    <xdr:sp macro="" textlink="">
      <xdr:nvSpPr>
        <xdr:cNvPr id="22543" name="fleche02">
          <a:extLst>
            <a:ext uri="{FF2B5EF4-FFF2-40B4-BE49-F238E27FC236}">
              <a16:creationId xmlns:a16="http://schemas.microsoft.com/office/drawing/2014/main" id="{00000000-0008-0000-0600-00000F580000}"/>
            </a:ext>
          </a:extLst>
        </xdr:cNvPr>
        <xdr:cNvSpPr>
          <a:spLocks noChangeShapeType="1"/>
        </xdr:cNvSpPr>
      </xdr:nvSpPr>
      <xdr:spPr bwMode="auto">
        <a:xfrm flipV="1">
          <a:off x="6419850" y="2238375"/>
          <a:ext cx="161925" cy="35242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180975</xdr:colOff>
      <xdr:row>7</xdr:row>
      <xdr:rowOff>9525</xdr:rowOff>
    </xdr:from>
    <xdr:to>
      <xdr:col>4</xdr:col>
      <xdr:colOff>257175</xdr:colOff>
      <xdr:row>7</xdr:row>
      <xdr:rowOff>390525</xdr:rowOff>
    </xdr:to>
    <xdr:sp macro="" textlink="">
      <xdr:nvSpPr>
        <xdr:cNvPr id="22544" name="fleche02">
          <a:extLst>
            <a:ext uri="{FF2B5EF4-FFF2-40B4-BE49-F238E27FC236}">
              <a16:creationId xmlns:a16="http://schemas.microsoft.com/office/drawing/2014/main" id="{00000000-0008-0000-0600-000010580000}"/>
            </a:ext>
          </a:extLst>
        </xdr:cNvPr>
        <xdr:cNvSpPr>
          <a:spLocks noChangeShapeType="1"/>
        </xdr:cNvSpPr>
      </xdr:nvSpPr>
      <xdr:spPr bwMode="auto">
        <a:xfrm flipH="1" flipV="1">
          <a:off x="6343650" y="2228850"/>
          <a:ext cx="76200" cy="3810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8</xdr:row>
      <xdr:rowOff>381000</xdr:rowOff>
    </xdr:from>
    <xdr:to>
      <xdr:col>4</xdr:col>
      <xdr:colOff>95250</xdr:colOff>
      <xdr:row>8</xdr:row>
      <xdr:rowOff>685800</xdr:rowOff>
    </xdr:to>
    <xdr:sp macro="" textlink="">
      <xdr:nvSpPr>
        <xdr:cNvPr id="22545" name="fleche01">
          <a:extLst>
            <a:ext uri="{FF2B5EF4-FFF2-40B4-BE49-F238E27FC236}">
              <a16:creationId xmlns:a16="http://schemas.microsoft.com/office/drawing/2014/main" id="{00000000-0008-0000-0600-000011580000}"/>
            </a:ext>
          </a:extLst>
        </xdr:cNvPr>
        <xdr:cNvSpPr>
          <a:spLocks noChangeShapeType="1"/>
        </xdr:cNvSpPr>
      </xdr:nvSpPr>
      <xdr:spPr bwMode="auto">
        <a:xfrm flipH="1" flipV="1">
          <a:off x="6257925" y="359092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114300</xdr:colOff>
      <xdr:row>8</xdr:row>
      <xdr:rowOff>19050</xdr:rowOff>
    </xdr:from>
    <xdr:to>
      <xdr:col>4</xdr:col>
      <xdr:colOff>361950</xdr:colOff>
      <xdr:row>8</xdr:row>
      <xdr:rowOff>361950</xdr:rowOff>
    </xdr:to>
    <xdr:sp macro="" textlink="">
      <xdr:nvSpPr>
        <xdr:cNvPr id="22546" name="fleche02">
          <a:extLst>
            <a:ext uri="{FF2B5EF4-FFF2-40B4-BE49-F238E27FC236}">
              <a16:creationId xmlns:a16="http://schemas.microsoft.com/office/drawing/2014/main" id="{00000000-0008-0000-0600-000012580000}"/>
            </a:ext>
          </a:extLst>
        </xdr:cNvPr>
        <xdr:cNvSpPr>
          <a:spLocks noChangeShapeType="1"/>
        </xdr:cNvSpPr>
      </xdr:nvSpPr>
      <xdr:spPr bwMode="auto">
        <a:xfrm flipV="1">
          <a:off x="6276975" y="3228975"/>
          <a:ext cx="247650" cy="3429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95250</xdr:colOff>
      <xdr:row>8</xdr:row>
      <xdr:rowOff>9525</xdr:rowOff>
    </xdr:from>
    <xdr:to>
      <xdr:col>4</xdr:col>
      <xdr:colOff>133350</xdr:colOff>
      <xdr:row>8</xdr:row>
      <xdr:rowOff>352425</xdr:rowOff>
    </xdr:to>
    <xdr:sp macro="" textlink="">
      <xdr:nvSpPr>
        <xdr:cNvPr id="22547" name="fleche02">
          <a:extLst>
            <a:ext uri="{FF2B5EF4-FFF2-40B4-BE49-F238E27FC236}">
              <a16:creationId xmlns:a16="http://schemas.microsoft.com/office/drawing/2014/main" id="{00000000-0008-0000-0600-000013580000}"/>
            </a:ext>
          </a:extLst>
        </xdr:cNvPr>
        <xdr:cNvSpPr>
          <a:spLocks noChangeShapeType="1"/>
        </xdr:cNvSpPr>
      </xdr:nvSpPr>
      <xdr:spPr bwMode="auto">
        <a:xfrm flipV="1">
          <a:off x="6257925" y="3219450"/>
          <a:ext cx="38100" cy="3429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9</xdr:row>
      <xdr:rowOff>381000</xdr:rowOff>
    </xdr:from>
    <xdr:to>
      <xdr:col>4</xdr:col>
      <xdr:colOff>38100</xdr:colOff>
      <xdr:row>9</xdr:row>
      <xdr:rowOff>685800</xdr:rowOff>
    </xdr:to>
    <xdr:sp macro="" textlink="">
      <xdr:nvSpPr>
        <xdr:cNvPr id="22548" name="fleche01">
          <a:extLst>
            <a:ext uri="{FF2B5EF4-FFF2-40B4-BE49-F238E27FC236}">
              <a16:creationId xmlns:a16="http://schemas.microsoft.com/office/drawing/2014/main" id="{00000000-0008-0000-0600-000014580000}"/>
            </a:ext>
          </a:extLst>
        </xdr:cNvPr>
        <xdr:cNvSpPr>
          <a:spLocks noChangeShapeType="1"/>
        </xdr:cNvSpPr>
      </xdr:nvSpPr>
      <xdr:spPr bwMode="auto">
        <a:xfrm flipH="1" flipV="1">
          <a:off x="6200775" y="479107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47625</xdr:colOff>
      <xdr:row>9</xdr:row>
      <xdr:rowOff>38100</xdr:rowOff>
    </xdr:from>
    <xdr:to>
      <xdr:col>4</xdr:col>
      <xdr:colOff>361950</xdr:colOff>
      <xdr:row>9</xdr:row>
      <xdr:rowOff>361950</xdr:rowOff>
    </xdr:to>
    <xdr:sp macro="" textlink="">
      <xdr:nvSpPr>
        <xdr:cNvPr id="22549" name="fleche02">
          <a:extLst>
            <a:ext uri="{FF2B5EF4-FFF2-40B4-BE49-F238E27FC236}">
              <a16:creationId xmlns:a16="http://schemas.microsoft.com/office/drawing/2014/main" id="{00000000-0008-0000-0600-000015580000}"/>
            </a:ext>
          </a:extLst>
        </xdr:cNvPr>
        <xdr:cNvSpPr>
          <a:spLocks noChangeShapeType="1"/>
        </xdr:cNvSpPr>
      </xdr:nvSpPr>
      <xdr:spPr bwMode="auto">
        <a:xfrm flipV="1">
          <a:off x="6210300" y="4448175"/>
          <a:ext cx="314325" cy="3238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9</xdr:row>
      <xdr:rowOff>9525</xdr:rowOff>
    </xdr:from>
    <xdr:to>
      <xdr:col>4</xdr:col>
      <xdr:colOff>95250</xdr:colOff>
      <xdr:row>9</xdr:row>
      <xdr:rowOff>361950</xdr:rowOff>
    </xdr:to>
    <xdr:sp macro="" textlink="">
      <xdr:nvSpPr>
        <xdr:cNvPr id="22550" name="fleche02">
          <a:extLst>
            <a:ext uri="{FF2B5EF4-FFF2-40B4-BE49-F238E27FC236}">
              <a16:creationId xmlns:a16="http://schemas.microsoft.com/office/drawing/2014/main" id="{00000000-0008-0000-0600-000016580000}"/>
            </a:ext>
          </a:extLst>
        </xdr:cNvPr>
        <xdr:cNvSpPr>
          <a:spLocks noChangeShapeType="1"/>
        </xdr:cNvSpPr>
      </xdr:nvSpPr>
      <xdr:spPr bwMode="auto">
        <a:xfrm flipV="1">
          <a:off x="6200775" y="4419600"/>
          <a:ext cx="57150" cy="35242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171450</xdr:colOff>
      <xdr:row>10</xdr:row>
      <xdr:rowOff>371475</xdr:rowOff>
    </xdr:from>
    <xdr:to>
      <xdr:col>4</xdr:col>
      <xdr:colOff>171450</xdr:colOff>
      <xdr:row>10</xdr:row>
      <xdr:rowOff>676275</xdr:rowOff>
    </xdr:to>
    <xdr:sp macro="" textlink="">
      <xdr:nvSpPr>
        <xdr:cNvPr id="22551" name="fleche01">
          <a:extLst>
            <a:ext uri="{FF2B5EF4-FFF2-40B4-BE49-F238E27FC236}">
              <a16:creationId xmlns:a16="http://schemas.microsoft.com/office/drawing/2014/main" id="{00000000-0008-0000-0600-000017580000}"/>
            </a:ext>
          </a:extLst>
        </xdr:cNvPr>
        <xdr:cNvSpPr>
          <a:spLocks noChangeShapeType="1"/>
        </xdr:cNvSpPr>
      </xdr:nvSpPr>
      <xdr:spPr bwMode="auto">
        <a:xfrm flipH="1" flipV="1">
          <a:off x="6334125" y="654367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171450</xdr:colOff>
      <xdr:row>9</xdr:row>
      <xdr:rowOff>1743075</xdr:rowOff>
    </xdr:from>
    <xdr:to>
      <xdr:col>4</xdr:col>
      <xdr:colOff>247650</xdr:colOff>
      <xdr:row>10</xdr:row>
      <xdr:rowOff>361950</xdr:rowOff>
    </xdr:to>
    <xdr:sp macro="" textlink="">
      <xdr:nvSpPr>
        <xdr:cNvPr id="22552" name="fleche02">
          <a:extLst>
            <a:ext uri="{FF2B5EF4-FFF2-40B4-BE49-F238E27FC236}">
              <a16:creationId xmlns:a16="http://schemas.microsoft.com/office/drawing/2014/main" id="{00000000-0008-0000-0600-000018580000}"/>
            </a:ext>
          </a:extLst>
        </xdr:cNvPr>
        <xdr:cNvSpPr>
          <a:spLocks noChangeShapeType="1"/>
        </xdr:cNvSpPr>
      </xdr:nvSpPr>
      <xdr:spPr bwMode="auto">
        <a:xfrm flipV="1">
          <a:off x="6334125" y="6153150"/>
          <a:ext cx="76200" cy="3810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361950</xdr:colOff>
      <xdr:row>11</xdr:row>
      <xdr:rowOff>361950</xdr:rowOff>
    </xdr:from>
    <xdr:to>
      <xdr:col>5</xdr:col>
      <xdr:colOff>9525</xdr:colOff>
      <xdr:row>11</xdr:row>
      <xdr:rowOff>714375</xdr:rowOff>
    </xdr:to>
    <xdr:sp macro="" textlink="">
      <xdr:nvSpPr>
        <xdr:cNvPr id="22553" name="fleche01">
          <a:extLst>
            <a:ext uri="{FF2B5EF4-FFF2-40B4-BE49-F238E27FC236}">
              <a16:creationId xmlns:a16="http://schemas.microsoft.com/office/drawing/2014/main" id="{00000000-0008-0000-0600-000019580000}"/>
            </a:ext>
          </a:extLst>
        </xdr:cNvPr>
        <xdr:cNvSpPr>
          <a:spLocks noChangeShapeType="1"/>
        </xdr:cNvSpPr>
      </xdr:nvSpPr>
      <xdr:spPr bwMode="auto">
        <a:xfrm flipH="1" flipV="1">
          <a:off x="6524625" y="7458075"/>
          <a:ext cx="28575" cy="352425"/>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371475</xdr:colOff>
      <xdr:row>11</xdr:row>
      <xdr:rowOff>0</xdr:rowOff>
    </xdr:from>
    <xdr:to>
      <xdr:col>5</xdr:col>
      <xdr:colOff>133350</xdr:colOff>
      <xdr:row>11</xdr:row>
      <xdr:rowOff>352425</xdr:rowOff>
    </xdr:to>
    <xdr:sp macro="" textlink="">
      <xdr:nvSpPr>
        <xdr:cNvPr id="22554" name="fleche02">
          <a:extLst>
            <a:ext uri="{FF2B5EF4-FFF2-40B4-BE49-F238E27FC236}">
              <a16:creationId xmlns:a16="http://schemas.microsoft.com/office/drawing/2014/main" id="{00000000-0008-0000-0600-00001A580000}"/>
            </a:ext>
          </a:extLst>
        </xdr:cNvPr>
        <xdr:cNvSpPr>
          <a:spLocks noChangeShapeType="1"/>
        </xdr:cNvSpPr>
      </xdr:nvSpPr>
      <xdr:spPr bwMode="auto">
        <a:xfrm flipV="1">
          <a:off x="6534150" y="7096125"/>
          <a:ext cx="142875" cy="35242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314325</xdr:colOff>
      <xdr:row>12</xdr:row>
      <xdr:rowOff>390525</xdr:rowOff>
    </xdr:from>
    <xdr:to>
      <xdr:col>4</xdr:col>
      <xdr:colOff>314325</xdr:colOff>
      <xdr:row>12</xdr:row>
      <xdr:rowOff>695325</xdr:rowOff>
    </xdr:to>
    <xdr:sp macro="" textlink="">
      <xdr:nvSpPr>
        <xdr:cNvPr id="22555" name="fleche01">
          <a:extLst>
            <a:ext uri="{FF2B5EF4-FFF2-40B4-BE49-F238E27FC236}">
              <a16:creationId xmlns:a16="http://schemas.microsoft.com/office/drawing/2014/main" id="{00000000-0008-0000-0600-00001B580000}"/>
            </a:ext>
          </a:extLst>
        </xdr:cNvPr>
        <xdr:cNvSpPr>
          <a:spLocks noChangeShapeType="1"/>
        </xdr:cNvSpPr>
      </xdr:nvSpPr>
      <xdr:spPr bwMode="auto">
        <a:xfrm flipH="1" flipV="1">
          <a:off x="6477000" y="913447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323850</xdr:colOff>
      <xdr:row>12</xdr:row>
      <xdr:rowOff>9525</xdr:rowOff>
    </xdr:from>
    <xdr:to>
      <xdr:col>4</xdr:col>
      <xdr:colOff>361950</xdr:colOff>
      <xdr:row>12</xdr:row>
      <xdr:rowOff>381000</xdr:rowOff>
    </xdr:to>
    <xdr:sp macro="" textlink="">
      <xdr:nvSpPr>
        <xdr:cNvPr id="22556" name="fleche02">
          <a:extLst>
            <a:ext uri="{FF2B5EF4-FFF2-40B4-BE49-F238E27FC236}">
              <a16:creationId xmlns:a16="http://schemas.microsoft.com/office/drawing/2014/main" id="{00000000-0008-0000-0600-00001C580000}"/>
            </a:ext>
          </a:extLst>
        </xdr:cNvPr>
        <xdr:cNvSpPr>
          <a:spLocks noChangeShapeType="1"/>
        </xdr:cNvSpPr>
      </xdr:nvSpPr>
      <xdr:spPr bwMode="auto">
        <a:xfrm flipV="1">
          <a:off x="6486525" y="8753475"/>
          <a:ext cx="38100" cy="37147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85725</xdr:colOff>
      <xdr:row>12</xdr:row>
      <xdr:rowOff>19050</xdr:rowOff>
    </xdr:from>
    <xdr:to>
      <xdr:col>4</xdr:col>
      <xdr:colOff>285750</xdr:colOff>
      <xdr:row>12</xdr:row>
      <xdr:rowOff>381000</xdr:rowOff>
    </xdr:to>
    <xdr:sp macro="" textlink="">
      <xdr:nvSpPr>
        <xdr:cNvPr id="22557" name="fleche02">
          <a:extLst>
            <a:ext uri="{FF2B5EF4-FFF2-40B4-BE49-F238E27FC236}">
              <a16:creationId xmlns:a16="http://schemas.microsoft.com/office/drawing/2014/main" id="{00000000-0008-0000-0600-00001D580000}"/>
            </a:ext>
          </a:extLst>
        </xdr:cNvPr>
        <xdr:cNvSpPr>
          <a:spLocks noChangeShapeType="1"/>
        </xdr:cNvSpPr>
      </xdr:nvSpPr>
      <xdr:spPr bwMode="auto">
        <a:xfrm flipH="1" flipV="1">
          <a:off x="6248400" y="8763000"/>
          <a:ext cx="200025" cy="36195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13</xdr:row>
      <xdr:rowOff>361950</xdr:rowOff>
    </xdr:from>
    <xdr:to>
      <xdr:col>4</xdr:col>
      <xdr:colOff>333375</xdr:colOff>
      <xdr:row>13</xdr:row>
      <xdr:rowOff>685800</xdr:rowOff>
    </xdr:to>
    <xdr:sp macro="" textlink="">
      <xdr:nvSpPr>
        <xdr:cNvPr id="22558" name="fleche01">
          <a:extLst>
            <a:ext uri="{FF2B5EF4-FFF2-40B4-BE49-F238E27FC236}">
              <a16:creationId xmlns:a16="http://schemas.microsoft.com/office/drawing/2014/main" id="{00000000-0008-0000-0600-00001E580000}"/>
            </a:ext>
          </a:extLst>
        </xdr:cNvPr>
        <xdr:cNvSpPr>
          <a:spLocks noChangeShapeType="1"/>
        </xdr:cNvSpPr>
      </xdr:nvSpPr>
      <xdr:spPr bwMode="auto">
        <a:xfrm flipV="1">
          <a:off x="6467475" y="10391775"/>
          <a:ext cx="28575" cy="32385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257175</xdr:colOff>
      <xdr:row>12</xdr:row>
      <xdr:rowOff>1266825</xdr:rowOff>
    </xdr:from>
    <xdr:to>
      <xdr:col>4</xdr:col>
      <xdr:colOff>371475</xdr:colOff>
      <xdr:row>13</xdr:row>
      <xdr:rowOff>361950</xdr:rowOff>
    </xdr:to>
    <xdr:sp macro="" textlink="">
      <xdr:nvSpPr>
        <xdr:cNvPr id="22559" name="fleche02">
          <a:extLst>
            <a:ext uri="{FF2B5EF4-FFF2-40B4-BE49-F238E27FC236}">
              <a16:creationId xmlns:a16="http://schemas.microsoft.com/office/drawing/2014/main" id="{00000000-0008-0000-0600-00001F580000}"/>
            </a:ext>
          </a:extLst>
        </xdr:cNvPr>
        <xdr:cNvSpPr>
          <a:spLocks noChangeShapeType="1"/>
        </xdr:cNvSpPr>
      </xdr:nvSpPr>
      <xdr:spPr bwMode="auto">
        <a:xfrm flipH="1" flipV="1">
          <a:off x="6419850" y="10010775"/>
          <a:ext cx="114300" cy="3810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13</xdr:row>
      <xdr:rowOff>28575</xdr:rowOff>
    </xdr:from>
    <xdr:to>
      <xdr:col>4</xdr:col>
      <xdr:colOff>352425</xdr:colOff>
      <xdr:row>13</xdr:row>
      <xdr:rowOff>381000</xdr:rowOff>
    </xdr:to>
    <xdr:sp macro="" textlink="">
      <xdr:nvSpPr>
        <xdr:cNvPr id="22560" name="fleche02">
          <a:extLst>
            <a:ext uri="{FF2B5EF4-FFF2-40B4-BE49-F238E27FC236}">
              <a16:creationId xmlns:a16="http://schemas.microsoft.com/office/drawing/2014/main" id="{00000000-0008-0000-0600-000020580000}"/>
            </a:ext>
          </a:extLst>
        </xdr:cNvPr>
        <xdr:cNvSpPr>
          <a:spLocks noChangeShapeType="1"/>
        </xdr:cNvSpPr>
      </xdr:nvSpPr>
      <xdr:spPr bwMode="auto">
        <a:xfrm flipH="1" flipV="1">
          <a:off x="6353175" y="10058400"/>
          <a:ext cx="161925" cy="35242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1632039</xdr:colOff>
      <xdr:row>4</xdr:row>
      <xdr:rowOff>153454</xdr:rowOff>
    </xdr:from>
    <xdr:to>
      <xdr:col>3</xdr:col>
      <xdr:colOff>1633100</xdr:colOff>
      <xdr:row>5</xdr:row>
      <xdr:rowOff>308526</xdr:rowOff>
    </xdr:to>
    <xdr:sp macro="" textlink="">
      <xdr:nvSpPr>
        <xdr:cNvPr id="40" name="fleche02">
          <a:extLst>
            <a:ext uri="{FF2B5EF4-FFF2-40B4-BE49-F238E27FC236}">
              <a16:creationId xmlns:a16="http://schemas.microsoft.com/office/drawing/2014/main" id="{CFCCE31B-A70C-4CF5-BC93-6653C0AF7625}"/>
            </a:ext>
          </a:extLst>
        </xdr:cNvPr>
        <xdr:cNvSpPr>
          <a:spLocks noChangeShapeType="1"/>
        </xdr:cNvSpPr>
      </xdr:nvSpPr>
      <xdr:spPr bwMode="auto">
        <a:xfrm flipH="1" flipV="1">
          <a:off x="6146889" y="1267879"/>
          <a:ext cx="1061" cy="345572"/>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1543050</xdr:colOff>
      <xdr:row>4</xdr:row>
      <xdr:rowOff>142875</xdr:rowOff>
    </xdr:from>
    <xdr:to>
      <xdr:col>3</xdr:col>
      <xdr:colOff>1545168</xdr:colOff>
      <xdr:row>5</xdr:row>
      <xdr:rowOff>297944</xdr:rowOff>
    </xdr:to>
    <xdr:sp macro="" textlink="">
      <xdr:nvSpPr>
        <xdr:cNvPr id="41" name="fleche02">
          <a:extLst>
            <a:ext uri="{FF2B5EF4-FFF2-40B4-BE49-F238E27FC236}">
              <a16:creationId xmlns:a16="http://schemas.microsoft.com/office/drawing/2014/main" id="{A5E5F8D2-43DE-492C-9EB2-34547CCDA670}"/>
            </a:ext>
          </a:extLst>
        </xdr:cNvPr>
        <xdr:cNvSpPr>
          <a:spLocks noChangeShapeType="1"/>
        </xdr:cNvSpPr>
      </xdr:nvSpPr>
      <xdr:spPr bwMode="auto">
        <a:xfrm flipH="1" flipV="1">
          <a:off x="6057900" y="1257300"/>
          <a:ext cx="2118" cy="34556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amuel\CloudStation\01_Projekte\2021_Erfolgskontrolle_VS\06_Flaechen\09_Suedrampe_Ausserberg\01_Grundlagen\21-NaiS%20Formular-FR%20Sdrampe_2008_BINA%20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e"/>
      <sheetName val="Vorbereitung_Erhebung_Excel"/>
      <sheetName val="Form1_Situation"/>
      <sheetName val="Form2"/>
      <sheetName val="Form 2 verso"/>
      <sheetName val="Kluppierung_Anzeichnung"/>
      <sheetName val="Foto"/>
      <sheetName val="Form 5"/>
      <sheetName val="Form_mit_Klimawandel"/>
      <sheetName val="21-NaiS Formular-FR Sdrampe_200"/>
    </sheetNames>
    <definedNames>
      <definedName name="Caseàcocher27_Clic"/>
      <definedName name="chkMesApp0_Clic"/>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Nora" id="{3AA7C519-A59D-47DB-8B65-C0E751CA5D95}" userId="Nora" providerId="None"/>
  <person displayName="Frehner  Monika" id="{08DFD141-3923-44FA-8C5D-FC12340A667E}" userId="S::frehnerm@ethz.ch::0e8c3767-3009-4fdd-a662-450821fa4af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xcel Services" refreshedDate="44492.785215509262" createdVersion="7" refreshedVersion="7" minRefreshableVersion="3" recordCount="56">
  <cacheSource type="worksheet">
    <worksheetSource ref="A1:E57" sheet="Vollkluppierung_2021"/>
  </cacheSource>
  <cacheFields count="5">
    <cacheField name="Stammnr" numFmtId="0">
      <sharedItems containsSemiMixedTypes="0" containsString="0" containsNumber="1" containsInteger="1" minValue="1" maxValue="56"/>
    </cacheField>
    <cacheField name="Baumart" numFmtId="0">
      <sharedItems count="1">
        <s v="Fi  "/>
      </sharedItems>
    </cacheField>
    <cacheField name="DM" numFmtId="0">
      <sharedItems containsSemiMixedTypes="0" containsString="0" containsNumber="1" minValue="15.2" maxValue="58.1" count="47">
        <n v="16.600000000000001"/>
        <n v="19"/>
        <n v="20"/>
        <n v="18.100000000000001"/>
        <n v="15.2"/>
        <n v="36.9"/>
        <n v="20.6"/>
        <n v="17.899999999999999"/>
        <n v="16.5"/>
        <n v="24"/>
        <n v="23.7"/>
        <n v="19.3"/>
        <n v="22.1"/>
        <n v="26.4"/>
        <n v="33.799999999999997"/>
        <n v="16.7"/>
        <n v="15.8"/>
        <n v="27.7"/>
        <n v="33.1"/>
        <n v="17"/>
        <n v="26.1"/>
        <n v="31.1"/>
        <n v="36.1"/>
        <n v="17.399999999999999"/>
        <n v="21.3"/>
        <n v="23.4"/>
        <n v="38.1"/>
        <n v="25.1"/>
        <n v="55"/>
        <n v="48.2"/>
        <n v="29.3"/>
        <n v="24.3"/>
        <n v="27.3"/>
        <n v="31.3"/>
        <n v="28.4"/>
        <n v="44.2"/>
        <n v="48"/>
        <n v="47.2"/>
        <n v="35.200000000000003"/>
        <n v="39.1"/>
        <n v="33.200000000000003"/>
        <n v="20.3"/>
        <n v="23.1"/>
        <n v="28"/>
        <n v="33.299999999999997"/>
        <n v="28.2"/>
        <n v="58.1"/>
      </sharedItems>
    </cacheField>
    <cacheField name="Tarif" numFmtId="0">
      <sharedItems containsSemiMixedTypes="0" containsString="0" containsNumber="1" containsInteger="1" minValue="2" maxValue="2"/>
    </cacheField>
    <cacheField name="Brutto" numFmtId="0">
      <sharedItems containsSemiMixedTypes="0" containsString="0" containsNumber="1" minValue="0.05" maxValue="2.049999999999999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n v="1"/>
    <x v="0"/>
    <x v="0"/>
    <n v="2"/>
    <n v="0.05"/>
  </r>
  <r>
    <n v="2"/>
    <x v="0"/>
    <x v="0"/>
    <n v="2"/>
    <n v="0.05"/>
  </r>
  <r>
    <n v="3"/>
    <x v="0"/>
    <x v="1"/>
    <n v="2"/>
    <n v="0.15"/>
  </r>
  <r>
    <n v="4"/>
    <x v="0"/>
    <x v="2"/>
    <n v="2"/>
    <n v="0.15"/>
  </r>
  <r>
    <n v="5"/>
    <x v="0"/>
    <x v="3"/>
    <n v="2"/>
    <n v="0.1"/>
  </r>
  <r>
    <n v="6"/>
    <x v="0"/>
    <x v="4"/>
    <n v="2"/>
    <n v="0.05"/>
  </r>
  <r>
    <n v="7"/>
    <x v="0"/>
    <x v="5"/>
    <n v="2"/>
    <n v="0.7"/>
  </r>
  <r>
    <n v="8"/>
    <x v="0"/>
    <x v="6"/>
    <n v="2"/>
    <n v="0.15"/>
  </r>
  <r>
    <n v="9"/>
    <x v="0"/>
    <x v="6"/>
    <n v="2"/>
    <n v="0.15"/>
  </r>
  <r>
    <n v="10"/>
    <x v="0"/>
    <x v="7"/>
    <n v="2"/>
    <n v="0.1"/>
  </r>
  <r>
    <n v="11"/>
    <x v="0"/>
    <x v="8"/>
    <n v="2"/>
    <n v="0.05"/>
  </r>
  <r>
    <n v="12"/>
    <x v="0"/>
    <x v="9"/>
    <n v="2"/>
    <n v="0.25"/>
  </r>
  <r>
    <n v="13"/>
    <x v="0"/>
    <x v="10"/>
    <n v="2"/>
    <n v="0.25"/>
  </r>
  <r>
    <n v="14"/>
    <x v="0"/>
    <x v="11"/>
    <n v="2"/>
    <n v="0.15"/>
  </r>
  <r>
    <n v="15"/>
    <x v="0"/>
    <x v="3"/>
    <n v="2"/>
    <n v="0.1"/>
  </r>
  <r>
    <n v="16"/>
    <x v="0"/>
    <x v="12"/>
    <n v="2"/>
    <n v="0.2"/>
  </r>
  <r>
    <n v="17"/>
    <x v="0"/>
    <x v="13"/>
    <n v="2"/>
    <n v="0.3"/>
  </r>
  <r>
    <n v="18"/>
    <x v="0"/>
    <x v="14"/>
    <n v="2"/>
    <n v="0.6"/>
  </r>
  <r>
    <n v="19"/>
    <x v="0"/>
    <x v="15"/>
    <n v="2"/>
    <n v="0.05"/>
  </r>
  <r>
    <n v="20"/>
    <x v="0"/>
    <x v="16"/>
    <n v="2"/>
    <n v="0.05"/>
  </r>
  <r>
    <n v="21"/>
    <x v="0"/>
    <x v="17"/>
    <n v="2"/>
    <n v="0.35"/>
  </r>
  <r>
    <n v="22"/>
    <x v="0"/>
    <x v="18"/>
    <n v="2"/>
    <n v="0.6"/>
  </r>
  <r>
    <n v="23"/>
    <x v="0"/>
    <x v="19"/>
    <n v="2"/>
    <n v="0.1"/>
  </r>
  <r>
    <n v="24"/>
    <x v="0"/>
    <x v="20"/>
    <n v="2"/>
    <n v="0.3"/>
  </r>
  <r>
    <n v="25"/>
    <x v="0"/>
    <x v="21"/>
    <n v="2"/>
    <n v="0.5"/>
  </r>
  <r>
    <n v="26"/>
    <x v="0"/>
    <x v="22"/>
    <n v="2"/>
    <n v="0.7"/>
  </r>
  <r>
    <n v="27"/>
    <x v="0"/>
    <x v="23"/>
    <n v="2"/>
    <n v="0.1"/>
  </r>
  <r>
    <n v="28"/>
    <x v="0"/>
    <x v="24"/>
    <n v="2"/>
    <n v="0.2"/>
  </r>
  <r>
    <n v="29"/>
    <x v="0"/>
    <x v="25"/>
    <n v="2"/>
    <n v="0.25"/>
  </r>
  <r>
    <n v="30"/>
    <x v="0"/>
    <x v="9"/>
    <n v="2"/>
    <n v="0.25"/>
  </r>
  <r>
    <n v="31"/>
    <x v="0"/>
    <x v="9"/>
    <n v="2"/>
    <n v="0.25"/>
  </r>
  <r>
    <n v="32"/>
    <x v="0"/>
    <x v="26"/>
    <n v="2"/>
    <n v="0.8"/>
  </r>
  <r>
    <n v="33"/>
    <x v="0"/>
    <x v="27"/>
    <n v="2"/>
    <n v="0.3"/>
  </r>
  <r>
    <n v="34"/>
    <x v="0"/>
    <x v="28"/>
    <n v="2"/>
    <n v="1.9"/>
  </r>
  <r>
    <n v="35"/>
    <x v="0"/>
    <x v="29"/>
    <n v="2"/>
    <n v="1.3"/>
  </r>
  <r>
    <n v="36"/>
    <x v="0"/>
    <x v="30"/>
    <n v="2"/>
    <n v="0.4"/>
  </r>
  <r>
    <n v="37"/>
    <x v="0"/>
    <x v="31"/>
    <n v="2"/>
    <n v="0.25"/>
  </r>
  <r>
    <n v="38"/>
    <x v="0"/>
    <x v="32"/>
    <n v="2"/>
    <n v="0.35"/>
  </r>
  <r>
    <n v="39"/>
    <x v="0"/>
    <x v="33"/>
    <n v="2"/>
    <n v="0.5"/>
  </r>
  <r>
    <n v="40"/>
    <x v="0"/>
    <x v="26"/>
    <n v="2"/>
    <n v="0.8"/>
  </r>
  <r>
    <n v="41"/>
    <x v="0"/>
    <x v="34"/>
    <n v="2"/>
    <n v="0.35"/>
  </r>
  <r>
    <n v="42"/>
    <x v="0"/>
    <x v="35"/>
    <n v="2"/>
    <n v="1.1000000000000001"/>
  </r>
  <r>
    <n v="43"/>
    <x v="0"/>
    <x v="36"/>
    <n v="2"/>
    <n v="1.3"/>
  </r>
  <r>
    <n v="44"/>
    <x v="0"/>
    <x v="37"/>
    <n v="2"/>
    <n v="1.3"/>
  </r>
  <r>
    <n v="45"/>
    <x v="0"/>
    <x v="9"/>
    <n v="2"/>
    <n v="0.25"/>
  </r>
  <r>
    <n v="46"/>
    <x v="0"/>
    <x v="38"/>
    <n v="2"/>
    <n v="0.7"/>
  </r>
  <r>
    <n v="47"/>
    <x v="0"/>
    <x v="39"/>
    <n v="2"/>
    <n v="0.9"/>
  </r>
  <r>
    <n v="48"/>
    <x v="0"/>
    <x v="40"/>
    <n v="2"/>
    <n v="0.6"/>
  </r>
  <r>
    <n v="49"/>
    <x v="0"/>
    <x v="29"/>
    <n v="2"/>
    <n v="1.3"/>
  </r>
  <r>
    <n v="50"/>
    <x v="0"/>
    <x v="41"/>
    <n v="2"/>
    <n v="0.15"/>
  </r>
  <r>
    <n v="51"/>
    <x v="0"/>
    <x v="42"/>
    <n v="2"/>
    <n v="0.25"/>
  </r>
  <r>
    <n v="52"/>
    <x v="0"/>
    <x v="43"/>
    <n v="2"/>
    <n v="0.35"/>
  </r>
  <r>
    <n v="53"/>
    <x v="0"/>
    <x v="44"/>
    <n v="2"/>
    <n v="0.6"/>
  </r>
  <r>
    <n v="54"/>
    <x v="0"/>
    <x v="44"/>
    <n v="2"/>
    <n v="0.6"/>
  </r>
  <r>
    <n v="55"/>
    <x v="0"/>
    <x v="45"/>
    <n v="2"/>
    <n v="0.35"/>
  </r>
  <r>
    <n v="56"/>
    <x v="0"/>
    <x v="46"/>
    <n v="2"/>
    <n v="2.04999999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Werte" updatedVersion="7" minRefreshableVersion="3" useAutoFormatting="1" itemPrintTitles="1" createdVersion="7" indent="0" compact="0" compactData="0" multipleFieldFilters="0">
  <location ref="J6:L8" firstHeaderRow="0" firstDataRow="1" firstDataCol="1" rowPageCount="1" colPageCount="1"/>
  <pivotFields count="5">
    <pivotField compact="0" outline="0" showAll="0"/>
    <pivotField axis="axisRow" compact="0" outline="0" showAll="0">
      <items count="2">
        <item x="0"/>
        <item t="default"/>
      </items>
    </pivotField>
    <pivotField axis="axisPage" dataField="1" compact="0" outline="0" multipleItemSelectionAllowed="1" showAll="0">
      <items count="48">
        <item x="4"/>
        <item x="16"/>
        <item x="8"/>
        <item x="0"/>
        <item x="15"/>
        <item x="19"/>
        <item x="23"/>
        <item x="7"/>
        <item x="3"/>
        <item x="1"/>
        <item x="11"/>
        <item x="2"/>
        <item x="41"/>
        <item x="6"/>
        <item x="24"/>
        <item x="12"/>
        <item x="42"/>
        <item x="25"/>
        <item x="10"/>
        <item x="9"/>
        <item x="31"/>
        <item x="27"/>
        <item x="20"/>
        <item x="13"/>
        <item x="32"/>
        <item x="17"/>
        <item x="43"/>
        <item x="45"/>
        <item x="34"/>
        <item x="30"/>
        <item x="21"/>
        <item x="33"/>
        <item x="18"/>
        <item x="40"/>
        <item x="44"/>
        <item x="14"/>
        <item x="38"/>
        <item x="22"/>
        <item x="5"/>
        <item x="26"/>
        <item x="39"/>
        <item x="35"/>
        <item x="37"/>
        <item x="36"/>
        <item x="29"/>
        <item x="28"/>
        <item x="46"/>
        <item t="default"/>
      </items>
    </pivotField>
    <pivotField compact="0" outline="0" showAll="0"/>
    <pivotField dataField="1" compact="0" outline="0" showAll="0"/>
  </pivotFields>
  <rowFields count="1">
    <field x="1"/>
  </rowFields>
  <rowItems count="2">
    <i>
      <x/>
    </i>
    <i t="grand">
      <x/>
    </i>
  </rowItems>
  <colFields count="1">
    <field x="-2"/>
  </colFields>
  <colItems count="2">
    <i>
      <x/>
    </i>
    <i i="1">
      <x v="1"/>
    </i>
  </colItems>
  <pageFields count="1">
    <pageField fld="2" hier="-1"/>
  </pageFields>
  <dataFields count="2">
    <dataField name="Mittelwert von DM" fld="2" subtotal="average" baseField="0" baseItem="0"/>
    <dataField name="Summe von Brutto"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9" personId="{3AA7C519-A59D-47DB-8B65-C0E751CA5D95}" id="{D104AB94-6AE1-462B-89ED-E157F65F0D59}">
    <text>Hier stellt sich die Frage was genügend Verjüngung ist auf der Sturmfläche... So gefühlsmässig würde ich sagen es hat genug, und es hat sicher mehr als gemäss NaiS gefordert.</text>
  </threadedComment>
  <threadedComment ref="F9" dT="2021-10-28T13:41:38.15" personId="{08DFD141-3923-44FA-8C5D-FC12340A667E}" id="{BB5891BE-B1FB-44FC-A719-432CB566E04D}">
    <text>wenn der Deckungsgrad kleiner ist als gemäss Minimalprofil und die Lückenlänge grösser als im Minimalprofil so braucht es merh Verjüngung als im Aufwuchs steht. Wir haben aber nirgends definiert, wie viel mehr.</text>
  </threadedComment>
  <threadedComment ref="E29" dT="2021-10-28T13:46:38.16" personId="{08DFD141-3923-44FA-8C5D-FC12340A667E}" id="{A1140478-C1F0-4C13-A374-8741B5A0FCD7}">
    <text>Die Sollwerte sind schon zu tief, aber bei Nais genügt es ja, dass bei einem Merkmal die Entwicklung schlechter erwartet wird als das Minimalprofil, um zu einem Handlungsbedarf zu kommen. Falls es auf dieser Fläche keine Verjüngung hätte wäre es deshalb auch möglich, dass als Massnahme mehr Bäume gepflanzt werden als es für das Erreichen vom Minimalprofil Aufwuchs nötig wäre.</text>
  </threadedComment>
</ThreadedComments>
</file>

<file path=xl/threadedComments/threadedComment2.xml><?xml version="1.0" encoding="utf-8"?>
<ThreadedComments xmlns="http://schemas.microsoft.com/office/spreadsheetml/2018/threadedcomments" xmlns:x="http://schemas.openxmlformats.org/spreadsheetml/2006/main">
  <threadedComment ref="C13" personId="{3AA7C519-A59D-47DB-8B65-C0E751CA5D95}" id="{FD8EB7DC-FD5A-40B1-8B20-C103AC2567A8}">
    <text xml:space="preserve">Weiss nicht recht, ob hier Ta wirklich in dem Umfang erwartet werden kann, da wir im Reliktareal sind??
Monika: Das ist ein Fehler in den Anforderungsprofilen Reliktareal. </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23.xml"/><Relationship Id="rId12" Type="http://schemas.microsoft.com/office/2017/10/relationships/threadedComment" Target="../threadedComments/threadedComment1.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2.xml"/><Relationship Id="rId11" Type="http://schemas.openxmlformats.org/officeDocument/2006/relationships/comments" Target="../comments1.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4.vml"/><Relationship Id="rId7" Type="http://schemas.openxmlformats.org/officeDocument/2006/relationships/ctrlProp" Target="../ctrlProps/ctrlProp30.xml"/><Relationship Id="rId12" Type="http://schemas.openxmlformats.org/officeDocument/2006/relationships/ctrlProp" Target="../ctrlProps/ctrlProp35.xml"/><Relationship Id="rId17" Type="http://schemas.microsoft.com/office/2017/10/relationships/threadedComment" Target="../threadedComments/threadedComment2.xml"/><Relationship Id="rId2" Type="http://schemas.openxmlformats.org/officeDocument/2006/relationships/drawing" Target="../drawings/drawing5.xml"/><Relationship Id="rId16" Type="http://schemas.openxmlformats.org/officeDocument/2006/relationships/comments" Target="../comments2.xml"/><Relationship Id="rId1" Type="http://schemas.openxmlformats.org/officeDocument/2006/relationships/printerSettings" Target="../printerSettings/printerSettings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B36"/>
  <sheetViews>
    <sheetView topLeftCell="B4" zoomScale="115" zoomScaleNormal="115" workbookViewId="0">
      <selection activeCell="O15" sqref="O15:W21"/>
    </sheetView>
  </sheetViews>
  <sheetFormatPr baseColWidth="10" defaultColWidth="11.453125" defaultRowHeight="12.5" x14ac:dyDescent="0.25"/>
  <cols>
    <col min="1" max="1" width="11.54296875" style="4" customWidth="1"/>
    <col min="2" max="2" width="6.7265625" style="4" customWidth="1"/>
    <col min="3" max="3" width="9.7265625" style="4" customWidth="1"/>
    <col min="4" max="4" width="8.7265625" style="4" customWidth="1"/>
    <col min="5" max="5" width="4.453125" style="4" customWidth="1"/>
    <col min="6" max="6" width="9.7265625" style="4" customWidth="1"/>
    <col min="7" max="7" width="8" style="4" customWidth="1"/>
    <col min="8" max="8" width="3.453125" style="4" customWidth="1"/>
    <col min="9" max="9" width="15.453125" style="4" customWidth="1"/>
    <col min="10" max="10" width="2.26953125" style="4" customWidth="1"/>
    <col min="11" max="11" width="7.7265625" style="4" customWidth="1"/>
    <col min="12" max="12" width="2.26953125" style="4" customWidth="1"/>
    <col min="13" max="13" width="3.26953125" style="4" customWidth="1"/>
    <col min="14" max="14" width="2.54296875" style="4" customWidth="1"/>
    <col min="15" max="15" width="3.1796875" style="4" customWidth="1"/>
    <col min="16" max="16" width="7.453125" style="4" customWidth="1"/>
    <col min="17" max="17" width="9.7265625" style="4" customWidth="1"/>
    <col min="18" max="18" width="3.7265625" style="4" customWidth="1"/>
    <col min="19" max="19" width="2.54296875" style="4" customWidth="1"/>
    <col min="20" max="20" width="4.453125" style="4" customWidth="1"/>
    <col min="21" max="21" width="9.1796875" style="4" customWidth="1"/>
    <col min="22" max="22" width="7" style="4" customWidth="1"/>
    <col min="23" max="23" width="8.7265625" style="4" customWidth="1"/>
    <col min="24" max="16384" width="11.453125" style="4"/>
  </cols>
  <sheetData>
    <row r="1" spans="1:28" ht="15" customHeight="1" thickBot="1" x14ac:dyDescent="0.35">
      <c r="A1" s="1" t="s">
        <v>0</v>
      </c>
      <c r="B1" s="1"/>
      <c r="C1" s="233" t="s">
        <v>1</v>
      </c>
      <c r="D1" s="233"/>
      <c r="E1" s="233"/>
      <c r="F1" s="233"/>
      <c r="G1" s="233"/>
      <c r="H1" s="233"/>
      <c r="I1" s="233"/>
      <c r="J1" s="233"/>
      <c r="K1" s="233"/>
      <c r="L1" s="233"/>
      <c r="M1" s="233"/>
      <c r="N1" s="233"/>
      <c r="O1" s="233"/>
      <c r="P1" s="233"/>
      <c r="Q1" s="233"/>
      <c r="R1" s="233"/>
      <c r="S1" s="2"/>
      <c r="T1" s="2"/>
      <c r="U1" s="3"/>
      <c r="V1" s="234"/>
      <c r="W1" s="235"/>
      <c r="X1" s="171"/>
      <c r="Y1" s="171"/>
      <c r="Z1" s="171"/>
      <c r="AA1" s="171"/>
      <c r="AB1" s="171"/>
    </row>
    <row r="2" spans="1:28" s="7" customFormat="1" ht="20.149999999999999" customHeight="1" thickBot="1" x14ac:dyDescent="0.3">
      <c r="A2" s="5" t="s">
        <v>2</v>
      </c>
      <c r="B2" s="19"/>
      <c r="C2" s="31" t="s">
        <v>3</v>
      </c>
      <c r="D2" s="19"/>
      <c r="E2" s="19"/>
      <c r="F2" s="20"/>
      <c r="G2" s="236" t="s">
        <v>4</v>
      </c>
      <c r="H2" s="223"/>
      <c r="I2" s="81" t="s">
        <v>5</v>
      </c>
      <c r="J2" s="20"/>
      <c r="K2" s="236" t="s">
        <v>6</v>
      </c>
      <c r="L2" s="237"/>
      <c r="M2" s="238">
        <v>1.3</v>
      </c>
      <c r="N2" s="239"/>
      <c r="O2" s="236" t="s">
        <v>7</v>
      </c>
      <c r="P2" s="237"/>
      <c r="Q2" s="32" t="s">
        <v>8</v>
      </c>
      <c r="R2" s="236" t="s">
        <v>9</v>
      </c>
      <c r="S2" s="240"/>
      <c r="T2" s="240"/>
      <c r="U2" s="33" t="s">
        <v>10</v>
      </c>
      <c r="V2" s="169"/>
      <c r="W2" s="18"/>
      <c r="X2" s="6"/>
    </row>
    <row r="3" spans="1:28" ht="20.149999999999999" customHeight="1" thickBot="1" x14ac:dyDescent="0.3">
      <c r="A3" s="5" t="s">
        <v>11</v>
      </c>
      <c r="B3" s="227" t="s">
        <v>12</v>
      </c>
      <c r="C3" s="227"/>
      <c r="D3" s="227"/>
      <c r="E3" s="227"/>
      <c r="F3" s="230"/>
      <c r="G3" s="231" t="s">
        <v>13</v>
      </c>
      <c r="H3" s="232"/>
      <c r="I3" s="227" t="s">
        <v>14</v>
      </c>
      <c r="J3" s="228"/>
      <c r="K3" s="228"/>
      <c r="L3" s="228"/>
      <c r="M3" s="228"/>
      <c r="N3" s="229"/>
      <c r="O3" s="115" t="s">
        <v>15</v>
      </c>
      <c r="P3" s="12"/>
      <c r="Q3" s="34">
        <v>31</v>
      </c>
      <c r="R3" s="225"/>
      <c r="S3" s="225"/>
      <c r="T3" s="225"/>
      <c r="U3" s="225"/>
      <c r="V3" s="225"/>
      <c r="W3" s="226"/>
      <c r="X3" s="8"/>
      <c r="Y3" s="8"/>
      <c r="Z3" s="8"/>
      <c r="AA3" s="8"/>
      <c r="AB3" s="8"/>
    </row>
    <row r="4" spans="1:28" ht="20.149999999999999" customHeight="1" thickBot="1" x14ac:dyDescent="0.3">
      <c r="A4" s="222" t="s">
        <v>16</v>
      </c>
      <c r="B4" s="223"/>
      <c r="C4" s="223"/>
      <c r="D4" s="223"/>
      <c r="E4" s="223"/>
      <c r="F4" s="223"/>
      <c r="G4" s="223"/>
      <c r="H4" s="223"/>
      <c r="I4" s="223"/>
      <c r="J4" s="223"/>
      <c r="K4" s="223"/>
      <c r="L4" s="223"/>
      <c r="M4" s="223"/>
      <c r="N4" s="223"/>
      <c r="O4" s="223"/>
      <c r="P4" s="223"/>
      <c r="Q4" s="223"/>
      <c r="R4" s="224"/>
      <c r="S4" s="224"/>
      <c r="T4" s="224"/>
      <c r="U4" s="225"/>
      <c r="V4" s="225"/>
      <c r="W4" s="226"/>
      <c r="X4" s="8"/>
      <c r="Y4" s="8"/>
      <c r="Z4" s="8"/>
      <c r="AA4" s="8"/>
      <c r="AB4" s="8"/>
    </row>
    <row r="5" spans="1:28" s="10" customFormat="1" ht="15" customHeight="1" x14ac:dyDescent="0.3">
      <c r="A5" s="166" t="s">
        <v>17</v>
      </c>
      <c r="B5" s="9"/>
      <c r="C5" s="9"/>
      <c r="D5" s="167"/>
      <c r="E5" s="167"/>
      <c r="F5" s="167"/>
      <c r="G5" s="167"/>
      <c r="H5" s="167"/>
      <c r="I5" s="167"/>
      <c r="J5" s="167"/>
      <c r="K5" s="9"/>
      <c r="L5" s="9"/>
      <c r="M5" s="167"/>
      <c r="N5" s="168"/>
      <c r="O5" s="219" t="s">
        <v>18</v>
      </c>
      <c r="P5" s="220"/>
      <c r="Q5" s="220"/>
      <c r="R5" s="220"/>
      <c r="S5" s="220"/>
      <c r="T5" s="220"/>
      <c r="U5" s="220"/>
      <c r="V5" s="220"/>
      <c r="W5" s="221"/>
    </row>
    <row r="6" spans="1:28" s="10" customFormat="1" ht="15" customHeight="1" x14ac:dyDescent="0.25">
      <c r="A6" s="194"/>
      <c r="B6" s="195"/>
      <c r="C6" s="195"/>
      <c r="D6" s="195"/>
      <c r="E6" s="195"/>
      <c r="F6" s="195"/>
      <c r="G6" s="195"/>
      <c r="H6" s="195"/>
      <c r="I6" s="195"/>
      <c r="J6" s="195"/>
      <c r="K6" s="195"/>
      <c r="L6" s="195"/>
      <c r="M6" s="195"/>
      <c r="N6" s="196"/>
      <c r="O6" s="201" t="s">
        <v>19</v>
      </c>
      <c r="P6" s="202"/>
      <c r="Q6" s="202"/>
      <c r="R6" s="202"/>
      <c r="S6" s="202"/>
      <c r="T6" s="202"/>
      <c r="U6" s="202"/>
      <c r="V6" s="202"/>
      <c r="W6" s="203"/>
    </row>
    <row r="7" spans="1:28" x14ac:dyDescent="0.25">
      <c r="A7" s="197"/>
      <c r="B7" s="195"/>
      <c r="C7" s="195"/>
      <c r="D7" s="195"/>
      <c r="E7" s="195"/>
      <c r="F7" s="195"/>
      <c r="G7" s="195"/>
      <c r="H7" s="195"/>
      <c r="I7" s="195"/>
      <c r="J7" s="195"/>
      <c r="K7" s="195"/>
      <c r="L7" s="195"/>
      <c r="M7" s="195"/>
      <c r="N7" s="196"/>
      <c r="O7" s="201"/>
      <c r="P7" s="202"/>
      <c r="Q7" s="202"/>
      <c r="R7" s="202"/>
      <c r="S7" s="202"/>
      <c r="T7" s="202"/>
      <c r="U7" s="202"/>
      <c r="V7" s="202"/>
      <c r="W7" s="203"/>
      <c r="X7" s="171"/>
      <c r="Y7" s="171"/>
      <c r="Z7" s="171"/>
      <c r="AA7" s="171"/>
      <c r="AB7" s="171"/>
    </row>
    <row r="8" spans="1:28" ht="14.15" customHeight="1" thickBot="1" x14ac:dyDescent="0.3">
      <c r="A8" s="197"/>
      <c r="B8" s="195"/>
      <c r="C8" s="195"/>
      <c r="D8" s="195"/>
      <c r="E8" s="195"/>
      <c r="F8" s="195"/>
      <c r="G8" s="195"/>
      <c r="H8" s="195"/>
      <c r="I8" s="195"/>
      <c r="J8" s="195"/>
      <c r="K8" s="195"/>
      <c r="L8" s="195"/>
      <c r="M8" s="195"/>
      <c r="N8" s="196"/>
      <c r="O8" s="201"/>
      <c r="P8" s="202"/>
      <c r="Q8" s="202"/>
      <c r="R8" s="202"/>
      <c r="S8" s="202"/>
      <c r="T8" s="202"/>
      <c r="U8" s="202"/>
      <c r="V8" s="202"/>
      <c r="W8" s="203"/>
      <c r="X8" s="171"/>
      <c r="Y8" s="171"/>
      <c r="Z8" s="171"/>
      <c r="AA8" s="171"/>
      <c r="AB8" s="171"/>
    </row>
    <row r="9" spans="1:28" ht="14.15" customHeight="1" x14ac:dyDescent="0.3">
      <c r="A9" s="197"/>
      <c r="B9" s="195"/>
      <c r="C9" s="195"/>
      <c r="D9" s="195"/>
      <c r="E9" s="195"/>
      <c r="F9" s="195"/>
      <c r="G9" s="195"/>
      <c r="H9" s="195"/>
      <c r="I9" s="195"/>
      <c r="J9" s="195"/>
      <c r="K9" s="195"/>
      <c r="L9" s="195"/>
      <c r="M9" s="195"/>
      <c r="N9" s="196"/>
      <c r="O9" s="204" t="s">
        <v>20</v>
      </c>
      <c r="P9" s="205"/>
      <c r="Q9" s="205"/>
      <c r="R9" s="205"/>
      <c r="S9" s="205"/>
      <c r="T9" s="205"/>
      <c r="U9" s="205"/>
      <c r="V9" s="205"/>
      <c r="W9" s="206"/>
      <c r="X9" s="171"/>
      <c r="Y9" s="171"/>
      <c r="Z9" s="171"/>
      <c r="AA9" s="171"/>
      <c r="AB9" s="171"/>
    </row>
    <row r="10" spans="1:28" ht="14.15" customHeight="1" x14ac:dyDescent="0.25">
      <c r="A10" s="197"/>
      <c r="B10" s="195"/>
      <c r="C10" s="195"/>
      <c r="D10" s="195"/>
      <c r="E10" s="195"/>
      <c r="F10" s="195"/>
      <c r="G10" s="195"/>
      <c r="H10" s="195"/>
      <c r="I10" s="195"/>
      <c r="J10" s="195"/>
      <c r="K10" s="195"/>
      <c r="L10" s="195"/>
      <c r="M10" s="195"/>
      <c r="N10" s="196"/>
      <c r="O10" s="201"/>
      <c r="P10" s="202"/>
      <c r="Q10" s="202"/>
      <c r="R10" s="202"/>
      <c r="S10" s="202"/>
      <c r="T10" s="202"/>
      <c r="U10" s="202"/>
      <c r="V10" s="202"/>
      <c r="W10" s="203"/>
      <c r="X10" s="171"/>
      <c r="Y10" s="171"/>
      <c r="Z10" s="171"/>
      <c r="AA10" s="171"/>
      <c r="AB10" s="171"/>
    </row>
    <row r="11" spans="1:28" ht="14.15" customHeight="1" x14ac:dyDescent="0.25">
      <c r="A11" s="197"/>
      <c r="B11" s="195"/>
      <c r="C11" s="195"/>
      <c r="D11" s="195"/>
      <c r="E11" s="195"/>
      <c r="F11" s="195"/>
      <c r="G11" s="195"/>
      <c r="H11" s="195"/>
      <c r="I11" s="195"/>
      <c r="J11" s="195"/>
      <c r="K11" s="195"/>
      <c r="L11" s="195"/>
      <c r="M11" s="195"/>
      <c r="N11" s="196"/>
      <c r="O11" s="201"/>
      <c r="P11" s="202"/>
      <c r="Q11" s="202"/>
      <c r="R11" s="202"/>
      <c r="S11" s="202"/>
      <c r="T11" s="202"/>
      <c r="U11" s="202"/>
      <c r="V11" s="202"/>
      <c r="W11" s="203"/>
      <c r="X11" s="171"/>
      <c r="Y11" s="171"/>
      <c r="Z11" s="171"/>
      <c r="AA11" s="171"/>
      <c r="AB11" s="171"/>
    </row>
    <row r="12" spans="1:28" ht="14.15" customHeight="1" x14ac:dyDescent="0.25">
      <c r="A12" s="197"/>
      <c r="B12" s="195"/>
      <c r="C12" s="195"/>
      <c r="D12" s="195"/>
      <c r="E12" s="195"/>
      <c r="F12" s="195"/>
      <c r="G12" s="195"/>
      <c r="H12" s="195"/>
      <c r="I12" s="195"/>
      <c r="J12" s="195"/>
      <c r="K12" s="195"/>
      <c r="L12" s="195"/>
      <c r="M12" s="195"/>
      <c r="N12" s="196"/>
      <c r="O12" s="201"/>
      <c r="P12" s="202"/>
      <c r="Q12" s="202"/>
      <c r="R12" s="202"/>
      <c r="S12" s="202"/>
      <c r="T12" s="202"/>
      <c r="U12" s="202"/>
      <c r="V12" s="202"/>
      <c r="W12" s="203"/>
      <c r="X12" s="171"/>
      <c r="Y12" s="171"/>
      <c r="Z12" s="171"/>
      <c r="AA12" s="171"/>
      <c r="AB12" s="171"/>
    </row>
    <row r="13" spans="1:28" ht="13.5" customHeight="1" thickBot="1" x14ac:dyDescent="0.3">
      <c r="A13" s="197"/>
      <c r="B13" s="195"/>
      <c r="C13" s="195"/>
      <c r="D13" s="195"/>
      <c r="E13" s="195"/>
      <c r="F13" s="195"/>
      <c r="G13" s="195"/>
      <c r="H13" s="195"/>
      <c r="I13" s="195"/>
      <c r="J13" s="195"/>
      <c r="K13" s="195"/>
      <c r="L13" s="195"/>
      <c r="M13" s="195"/>
      <c r="N13" s="196"/>
      <c r="O13" s="201"/>
      <c r="P13" s="202"/>
      <c r="Q13" s="202"/>
      <c r="R13" s="202"/>
      <c r="S13" s="202"/>
      <c r="T13" s="202"/>
      <c r="U13" s="202"/>
      <c r="V13" s="202"/>
      <c r="W13" s="203"/>
      <c r="X13" s="171"/>
      <c r="Y13" s="171"/>
      <c r="Z13" s="171"/>
      <c r="AA13" s="171"/>
      <c r="AB13" s="171"/>
    </row>
    <row r="14" spans="1:28" ht="13.5" customHeight="1" x14ac:dyDescent="0.3">
      <c r="A14" s="197"/>
      <c r="B14" s="195"/>
      <c r="C14" s="195"/>
      <c r="D14" s="195"/>
      <c r="E14" s="195"/>
      <c r="F14" s="195"/>
      <c r="G14" s="195"/>
      <c r="H14" s="195"/>
      <c r="I14" s="195"/>
      <c r="J14" s="195"/>
      <c r="K14" s="195"/>
      <c r="L14" s="195"/>
      <c r="M14" s="195"/>
      <c r="N14" s="196"/>
      <c r="O14" s="204" t="s">
        <v>21</v>
      </c>
      <c r="P14" s="205"/>
      <c r="Q14" s="205"/>
      <c r="R14" s="205"/>
      <c r="S14" s="205"/>
      <c r="T14" s="205"/>
      <c r="U14" s="205"/>
      <c r="V14" s="205"/>
      <c r="W14" s="206"/>
      <c r="X14" s="171"/>
      <c r="Y14" s="171"/>
      <c r="Z14" s="171"/>
      <c r="AA14" s="171"/>
      <c r="AB14" s="171"/>
    </row>
    <row r="15" spans="1:28" ht="13.5" customHeight="1" x14ac:dyDescent="0.25">
      <c r="A15" s="197"/>
      <c r="B15" s="195"/>
      <c r="C15" s="195"/>
      <c r="D15" s="195"/>
      <c r="E15" s="195"/>
      <c r="F15" s="195"/>
      <c r="G15" s="195"/>
      <c r="H15" s="195"/>
      <c r="I15" s="195"/>
      <c r="J15" s="195"/>
      <c r="K15" s="195"/>
      <c r="L15" s="195"/>
      <c r="M15" s="195"/>
      <c r="N15" s="196"/>
      <c r="O15" s="201" t="s">
        <v>22</v>
      </c>
      <c r="P15" s="202"/>
      <c r="Q15" s="202"/>
      <c r="R15" s="202"/>
      <c r="S15" s="202"/>
      <c r="T15" s="202"/>
      <c r="U15" s="202"/>
      <c r="V15" s="202"/>
      <c r="W15" s="203"/>
      <c r="X15" s="171"/>
      <c r="Y15" s="171"/>
      <c r="Z15" s="171"/>
      <c r="AA15" s="171"/>
      <c r="AB15" s="171"/>
    </row>
    <row r="16" spans="1:28" ht="14.15" customHeight="1" x14ac:dyDescent="0.25">
      <c r="A16" s="197"/>
      <c r="B16" s="195"/>
      <c r="C16" s="195"/>
      <c r="D16" s="195"/>
      <c r="E16" s="195"/>
      <c r="F16" s="195"/>
      <c r="G16" s="195"/>
      <c r="H16" s="195"/>
      <c r="I16" s="195"/>
      <c r="J16" s="195"/>
      <c r="K16" s="195"/>
      <c r="L16" s="195"/>
      <c r="M16" s="195"/>
      <c r="N16" s="196"/>
      <c r="O16" s="201"/>
      <c r="P16" s="202"/>
      <c r="Q16" s="202"/>
      <c r="R16" s="202"/>
      <c r="S16" s="202"/>
      <c r="T16" s="202"/>
      <c r="U16" s="202"/>
      <c r="V16" s="202"/>
      <c r="W16" s="203"/>
      <c r="X16" s="171"/>
      <c r="Y16" s="171"/>
      <c r="Z16" s="171"/>
      <c r="AA16" s="171"/>
      <c r="AB16" s="171"/>
    </row>
    <row r="17" spans="1:23" ht="14.15" customHeight="1" x14ac:dyDescent="0.25">
      <c r="A17" s="197"/>
      <c r="B17" s="195"/>
      <c r="C17" s="195"/>
      <c r="D17" s="195"/>
      <c r="E17" s="195"/>
      <c r="F17" s="195"/>
      <c r="G17" s="195"/>
      <c r="H17" s="195"/>
      <c r="I17" s="195"/>
      <c r="J17" s="195"/>
      <c r="K17" s="195"/>
      <c r="L17" s="195"/>
      <c r="M17" s="195"/>
      <c r="N17" s="196"/>
      <c r="O17" s="201"/>
      <c r="P17" s="202"/>
      <c r="Q17" s="202"/>
      <c r="R17" s="202"/>
      <c r="S17" s="202"/>
      <c r="T17" s="202"/>
      <c r="U17" s="202"/>
      <c r="V17" s="202"/>
      <c r="W17" s="203"/>
    </row>
    <row r="18" spans="1:23" ht="14.15" customHeight="1" x14ac:dyDescent="0.25">
      <c r="A18" s="197"/>
      <c r="B18" s="195"/>
      <c r="C18" s="195"/>
      <c r="D18" s="195"/>
      <c r="E18" s="195"/>
      <c r="F18" s="195"/>
      <c r="G18" s="195"/>
      <c r="H18" s="195"/>
      <c r="I18" s="195"/>
      <c r="J18" s="195"/>
      <c r="K18" s="195"/>
      <c r="L18" s="195"/>
      <c r="M18" s="195"/>
      <c r="N18" s="196"/>
      <c r="O18" s="201"/>
      <c r="P18" s="202"/>
      <c r="Q18" s="202"/>
      <c r="R18" s="202"/>
      <c r="S18" s="202"/>
      <c r="T18" s="202"/>
      <c r="U18" s="202"/>
      <c r="V18" s="202"/>
      <c r="W18" s="203"/>
    </row>
    <row r="19" spans="1:23" ht="14.15" customHeight="1" x14ac:dyDescent="0.25">
      <c r="A19" s="197"/>
      <c r="B19" s="195"/>
      <c r="C19" s="195"/>
      <c r="D19" s="195"/>
      <c r="E19" s="195"/>
      <c r="F19" s="195"/>
      <c r="G19" s="195"/>
      <c r="H19" s="195"/>
      <c r="I19" s="195"/>
      <c r="J19" s="195"/>
      <c r="K19" s="195"/>
      <c r="L19" s="195"/>
      <c r="M19" s="195"/>
      <c r="N19" s="196"/>
      <c r="O19" s="201"/>
      <c r="P19" s="202"/>
      <c r="Q19" s="202"/>
      <c r="R19" s="202"/>
      <c r="S19" s="202"/>
      <c r="T19" s="202"/>
      <c r="U19" s="202"/>
      <c r="V19" s="202"/>
      <c r="W19" s="203"/>
    </row>
    <row r="20" spans="1:23" ht="14.15" customHeight="1" x14ac:dyDescent="0.25">
      <c r="A20" s="197"/>
      <c r="B20" s="195"/>
      <c r="C20" s="195"/>
      <c r="D20" s="195"/>
      <c r="E20" s="195"/>
      <c r="F20" s="195"/>
      <c r="G20" s="195"/>
      <c r="H20" s="195"/>
      <c r="I20" s="195"/>
      <c r="J20" s="195"/>
      <c r="K20" s="195"/>
      <c r="L20" s="195"/>
      <c r="M20" s="195"/>
      <c r="N20" s="196"/>
      <c r="O20" s="201"/>
      <c r="P20" s="202"/>
      <c r="Q20" s="202"/>
      <c r="R20" s="202"/>
      <c r="S20" s="202"/>
      <c r="T20" s="202"/>
      <c r="U20" s="202"/>
      <c r="V20" s="202"/>
      <c r="W20" s="203"/>
    </row>
    <row r="21" spans="1:23" ht="14.15" customHeight="1" thickBot="1" x14ac:dyDescent="0.3">
      <c r="A21" s="197"/>
      <c r="B21" s="195"/>
      <c r="C21" s="195"/>
      <c r="D21" s="195"/>
      <c r="E21" s="195"/>
      <c r="F21" s="195"/>
      <c r="G21" s="195"/>
      <c r="H21" s="195"/>
      <c r="I21" s="195"/>
      <c r="J21" s="195"/>
      <c r="K21" s="195"/>
      <c r="L21" s="195"/>
      <c r="M21" s="195"/>
      <c r="N21" s="196"/>
      <c r="O21" s="201"/>
      <c r="P21" s="202"/>
      <c r="Q21" s="202"/>
      <c r="R21" s="202"/>
      <c r="S21" s="202"/>
      <c r="T21" s="202"/>
      <c r="U21" s="202"/>
      <c r="V21" s="202"/>
      <c r="W21" s="203"/>
    </row>
    <row r="22" spans="1:23" ht="14.15" customHeight="1" x14ac:dyDescent="0.25">
      <c r="A22" s="197"/>
      <c r="B22" s="195"/>
      <c r="C22" s="195"/>
      <c r="D22" s="195"/>
      <c r="E22" s="195"/>
      <c r="F22" s="195"/>
      <c r="G22" s="195"/>
      <c r="H22" s="195"/>
      <c r="I22" s="195"/>
      <c r="J22" s="195"/>
      <c r="K22" s="195"/>
      <c r="L22" s="195"/>
      <c r="M22" s="195"/>
      <c r="N22" s="196"/>
      <c r="O22" s="213" t="s">
        <v>23</v>
      </c>
      <c r="P22" s="214"/>
      <c r="Q22" s="214"/>
      <c r="R22" s="214"/>
      <c r="S22" s="214"/>
      <c r="T22" s="214"/>
      <c r="U22" s="214"/>
      <c r="V22" s="214"/>
      <c r="W22" s="215"/>
    </row>
    <row r="23" spans="1:23" ht="23.25" customHeight="1" x14ac:dyDescent="0.25">
      <c r="A23" s="197"/>
      <c r="B23" s="195"/>
      <c r="C23" s="195"/>
      <c r="D23" s="195"/>
      <c r="E23" s="195"/>
      <c r="F23" s="195"/>
      <c r="G23" s="195"/>
      <c r="H23" s="195"/>
      <c r="I23" s="195"/>
      <c r="J23" s="195"/>
      <c r="K23" s="195"/>
      <c r="L23" s="195"/>
      <c r="M23" s="195"/>
      <c r="N23" s="196"/>
      <c r="O23" s="216"/>
      <c r="P23" s="217"/>
      <c r="Q23" s="217"/>
      <c r="R23" s="217"/>
      <c r="S23" s="217"/>
      <c r="T23" s="217"/>
      <c r="U23" s="217"/>
      <c r="V23" s="217"/>
      <c r="W23" s="218"/>
    </row>
    <row r="24" spans="1:23" ht="14.15" customHeight="1" x14ac:dyDescent="0.25">
      <c r="A24" s="197"/>
      <c r="B24" s="195"/>
      <c r="C24" s="195"/>
      <c r="D24" s="195"/>
      <c r="E24" s="195"/>
      <c r="F24" s="195"/>
      <c r="G24" s="195"/>
      <c r="H24" s="195"/>
      <c r="I24" s="195"/>
      <c r="J24" s="195"/>
      <c r="K24" s="195"/>
      <c r="L24" s="195"/>
      <c r="M24" s="195"/>
      <c r="N24" s="196"/>
      <c r="O24" s="207"/>
      <c r="P24" s="208"/>
      <c r="Q24" s="208"/>
      <c r="R24" s="208"/>
      <c r="S24" s="208"/>
      <c r="T24" s="208"/>
      <c r="U24" s="208"/>
      <c r="V24" s="208"/>
      <c r="W24" s="209"/>
    </row>
    <row r="25" spans="1:23" ht="25" customHeight="1" x14ac:dyDescent="0.25">
      <c r="A25" s="197"/>
      <c r="B25" s="195"/>
      <c r="C25" s="195"/>
      <c r="D25" s="195"/>
      <c r="E25" s="195"/>
      <c r="F25" s="195"/>
      <c r="G25" s="195"/>
      <c r="H25" s="195"/>
      <c r="I25" s="195"/>
      <c r="J25" s="195"/>
      <c r="K25" s="195"/>
      <c r="L25" s="195"/>
      <c r="M25" s="195"/>
      <c r="N25" s="196"/>
      <c r="O25" s="207"/>
      <c r="P25" s="208"/>
      <c r="Q25" s="208"/>
      <c r="R25" s="208"/>
      <c r="S25" s="208"/>
      <c r="T25" s="208"/>
      <c r="U25" s="208"/>
      <c r="V25" s="208"/>
      <c r="W25" s="209"/>
    </row>
    <row r="26" spans="1:23" ht="14.15" customHeight="1" x14ac:dyDescent="0.25">
      <c r="A26" s="197"/>
      <c r="B26" s="195"/>
      <c r="C26" s="195"/>
      <c r="D26" s="195"/>
      <c r="E26" s="195"/>
      <c r="F26" s="195"/>
      <c r="G26" s="195"/>
      <c r="H26" s="195"/>
      <c r="I26" s="195"/>
      <c r="J26" s="195"/>
      <c r="K26" s="195"/>
      <c r="L26" s="195"/>
      <c r="M26" s="195"/>
      <c r="N26" s="196"/>
      <c r="O26" s="207"/>
      <c r="P26" s="208"/>
      <c r="Q26" s="208"/>
      <c r="R26" s="208"/>
      <c r="S26" s="208"/>
      <c r="T26" s="208"/>
      <c r="U26" s="208"/>
      <c r="V26" s="208"/>
      <c r="W26" s="209"/>
    </row>
    <row r="27" spans="1:23" ht="14.15" customHeight="1" x14ac:dyDescent="0.25">
      <c r="A27" s="197"/>
      <c r="B27" s="195"/>
      <c r="C27" s="195"/>
      <c r="D27" s="195"/>
      <c r="E27" s="195"/>
      <c r="F27" s="195"/>
      <c r="G27" s="195"/>
      <c r="H27" s="195"/>
      <c r="I27" s="195"/>
      <c r="J27" s="195"/>
      <c r="K27" s="195"/>
      <c r="L27" s="195"/>
      <c r="M27" s="195"/>
      <c r="N27" s="196"/>
      <c r="O27" s="207"/>
      <c r="P27" s="208"/>
      <c r="Q27" s="208"/>
      <c r="R27" s="208"/>
      <c r="S27" s="208"/>
      <c r="T27" s="208"/>
      <c r="U27" s="208"/>
      <c r="V27" s="208"/>
      <c r="W27" s="209"/>
    </row>
    <row r="28" spans="1:23" ht="14.15" customHeight="1" x14ac:dyDescent="0.25">
      <c r="A28" s="197"/>
      <c r="B28" s="195"/>
      <c r="C28" s="195"/>
      <c r="D28" s="195"/>
      <c r="E28" s="195"/>
      <c r="F28" s="195"/>
      <c r="G28" s="195"/>
      <c r="H28" s="195"/>
      <c r="I28" s="195"/>
      <c r="J28" s="195"/>
      <c r="K28" s="195"/>
      <c r="L28" s="195"/>
      <c r="M28" s="195"/>
      <c r="N28" s="196"/>
      <c r="O28" s="207"/>
      <c r="P28" s="208"/>
      <c r="Q28" s="208"/>
      <c r="R28" s="208"/>
      <c r="S28" s="208"/>
      <c r="T28" s="208"/>
      <c r="U28" s="208"/>
      <c r="V28" s="208"/>
      <c r="W28" s="209"/>
    </row>
    <row r="29" spans="1:23" ht="14.15" customHeight="1" x14ac:dyDescent="0.25">
      <c r="A29" s="197"/>
      <c r="B29" s="195"/>
      <c r="C29" s="195"/>
      <c r="D29" s="195"/>
      <c r="E29" s="195"/>
      <c r="F29" s="195"/>
      <c r="G29" s="195"/>
      <c r="H29" s="195"/>
      <c r="I29" s="195"/>
      <c r="J29" s="195"/>
      <c r="K29" s="195"/>
      <c r="L29" s="195"/>
      <c r="M29" s="195"/>
      <c r="N29" s="196"/>
      <c r="O29" s="207"/>
      <c r="P29" s="208"/>
      <c r="Q29" s="208"/>
      <c r="R29" s="208"/>
      <c r="S29" s="208"/>
      <c r="T29" s="208"/>
      <c r="U29" s="208"/>
      <c r="V29" s="208"/>
      <c r="W29" s="209"/>
    </row>
    <row r="30" spans="1:23" ht="14.15" customHeight="1" x14ac:dyDescent="0.25">
      <c r="A30" s="197"/>
      <c r="B30" s="195"/>
      <c r="C30" s="195"/>
      <c r="D30" s="195"/>
      <c r="E30" s="195"/>
      <c r="F30" s="195"/>
      <c r="G30" s="195"/>
      <c r="H30" s="195"/>
      <c r="I30" s="195"/>
      <c r="J30" s="195"/>
      <c r="K30" s="195"/>
      <c r="L30" s="195"/>
      <c r="M30" s="195"/>
      <c r="N30" s="196"/>
      <c r="O30" s="201"/>
      <c r="P30" s="202"/>
      <c r="Q30" s="202"/>
      <c r="R30" s="202"/>
      <c r="S30" s="202"/>
      <c r="T30" s="202"/>
      <c r="U30" s="202"/>
      <c r="V30" s="202"/>
      <c r="W30" s="203"/>
    </row>
    <row r="31" spans="1:23" ht="14.15" customHeight="1" x14ac:dyDescent="0.25">
      <c r="A31" s="197"/>
      <c r="B31" s="195"/>
      <c r="C31" s="195"/>
      <c r="D31" s="195"/>
      <c r="E31" s="195"/>
      <c r="F31" s="195"/>
      <c r="G31" s="195"/>
      <c r="H31" s="195"/>
      <c r="I31" s="195"/>
      <c r="J31" s="195"/>
      <c r="K31" s="195"/>
      <c r="L31" s="195"/>
      <c r="M31" s="195"/>
      <c r="N31" s="196"/>
      <c r="O31" s="201"/>
      <c r="P31" s="202"/>
      <c r="Q31" s="202"/>
      <c r="R31" s="202"/>
      <c r="S31" s="202"/>
      <c r="T31" s="202"/>
      <c r="U31" s="202"/>
      <c r="V31" s="202"/>
      <c r="W31" s="203"/>
    </row>
    <row r="32" spans="1:23" ht="14.15" customHeight="1" x14ac:dyDescent="0.25">
      <c r="A32" s="197"/>
      <c r="B32" s="195"/>
      <c r="C32" s="195"/>
      <c r="D32" s="195"/>
      <c r="E32" s="195"/>
      <c r="F32" s="195"/>
      <c r="G32" s="195"/>
      <c r="H32" s="195"/>
      <c r="I32" s="195"/>
      <c r="J32" s="195"/>
      <c r="K32" s="195"/>
      <c r="L32" s="195"/>
      <c r="M32" s="195"/>
      <c r="N32" s="196"/>
      <c r="O32" s="201"/>
      <c r="P32" s="202"/>
      <c r="Q32" s="202"/>
      <c r="R32" s="202"/>
      <c r="S32" s="202"/>
      <c r="T32" s="202"/>
      <c r="U32" s="202"/>
      <c r="V32" s="202"/>
      <c r="W32" s="203"/>
    </row>
    <row r="33" spans="1:23" ht="14.15" customHeight="1" x14ac:dyDescent="0.25">
      <c r="A33" s="197"/>
      <c r="B33" s="195"/>
      <c r="C33" s="195"/>
      <c r="D33" s="195"/>
      <c r="E33" s="195"/>
      <c r="F33" s="195"/>
      <c r="G33" s="195"/>
      <c r="H33" s="195"/>
      <c r="I33" s="195"/>
      <c r="J33" s="195"/>
      <c r="K33" s="195"/>
      <c r="L33" s="195"/>
      <c r="M33" s="195"/>
      <c r="N33" s="196"/>
      <c r="O33" s="201"/>
      <c r="P33" s="202"/>
      <c r="Q33" s="202"/>
      <c r="R33" s="202"/>
      <c r="S33" s="202"/>
      <c r="T33" s="202"/>
      <c r="U33" s="202"/>
      <c r="V33" s="202"/>
      <c r="W33" s="203"/>
    </row>
    <row r="34" spans="1:23" ht="14.15" customHeight="1" x14ac:dyDescent="0.25">
      <c r="A34" s="197"/>
      <c r="B34" s="195"/>
      <c r="C34" s="195"/>
      <c r="D34" s="195"/>
      <c r="E34" s="195"/>
      <c r="F34" s="195"/>
      <c r="G34" s="195"/>
      <c r="H34" s="195"/>
      <c r="I34" s="195"/>
      <c r="J34" s="195"/>
      <c r="K34" s="195"/>
      <c r="L34" s="195"/>
      <c r="M34" s="195"/>
      <c r="N34" s="196"/>
      <c r="O34" s="201"/>
      <c r="P34" s="202"/>
      <c r="Q34" s="202"/>
      <c r="R34" s="202"/>
      <c r="S34" s="202"/>
      <c r="T34" s="202"/>
      <c r="U34" s="202"/>
      <c r="V34" s="202"/>
      <c r="W34" s="203"/>
    </row>
    <row r="35" spans="1:23" ht="14.15" customHeight="1" x14ac:dyDescent="0.25">
      <c r="A35" s="197"/>
      <c r="B35" s="195"/>
      <c r="C35" s="195"/>
      <c r="D35" s="195"/>
      <c r="E35" s="195"/>
      <c r="F35" s="195"/>
      <c r="G35" s="195"/>
      <c r="H35" s="195"/>
      <c r="I35" s="195"/>
      <c r="J35" s="195"/>
      <c r="K35" s="195"/>
      <c r="L35" s="195"/>
      <c r="M35" s="195"/>
      <c r="N35" s="196"/>
      <c r="O35" s="201"/>
      <c r="P35" s="202"/>
      <c r="Q35" s="202"/>
      <c r="R35" s="202"/>
      <c r="S35" s="202"/>
      <c r="T35" s="202"/>
      <c r="U35" s="202"/>
      <c r="V35" s="202"/>
      <c r="W35" s="203"/>
    </row>
    <row r="36" spans="1:23" ht="14.15" customHeight="1" thickBot="1" x14ac:dyDescent="0.3">
      <c r="A36" s="198"/>
      <c r="B36" s="199"/>
      <c r="C36" s="199"/>
      <c r="D36" s="199"/>
      <c r="E36" s="199"/>
      <c r="F36" s="199"/>
      <c r="G36" s="199"/>
      <c r="H36" s="199"/>
      <c r="I36" s="199"/>
      <c r="J36" s="199"/>
      <c r="K36" s="199"/>
      <c r="L36" s="199"/>
      <c r="M36" s="199"/>
      <c r="N36" s="200"/>
      <c r="O36" s="210"/>
      <c r="P36" s="211"/>
      <c r="Q36" s="211"/>
      <c r="R36" s="211"/>
      <c r="S36" s="211"/>
      <c r="T36" s="211"/>
      <c r="U36" s="211"/>
      <c r="V36" s="211"/>
      <c r="W36" s="212"/>
    </row>
  </sheetData>
  <mergeCells count="24">
    <mergeCell ref="C1:R1"/>
    <mergeCell ref="V1:W1"/>
    <mergeCell ref="G2:H2"/>
    <mergeCell ref="K2:L2"/>
    <mergeCell ref="M2:N2"/>
    <mergeCell ref="O2:P2"/>
    <mergeCell ref="R2:T2"/>
    <mergeCell ref="O5:W5"/>
    <mergeCell ref="A4:Q4"/>
    <mergeCell ref="R4:T4"/>
    <mergeCell ref="U4:W4"/>
    <mergeCell ref="I3:N3"/>
    <mergeCell ref="R3:W3"/>
    <mergeCell ref="B3:F3"/>
    <mergeCell ref="G3:H3"/>
    <mergeCell ref="A6:N36"/>
    <mergeCell ref="O6:W8"/>
    <mergeCell ref="O9:W9"/>
    <mergeCell ref="O10:W13"/>
    <mergeCell ref="O14:W14"/>
    <mergeCell ref="O24:W29"/>
    <mergeCell ref="O30:W36"/>
    <mergeCell ref="O22:W23"/>
    <mergeCell ref="O15:W21"/>
  </mergeCells>
  <phoneticPr fontId="7" type="noConversion"/>
  <printOptions horizontalCentered="1"/>
  <pageMargins left="0.43" right="0.37" top="0.56999999999999995" bottom="0.28000000000000003" header="0.35433070866141736" footer="0.33"/>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4" r:id="rId4" name="Check Box 10">
              <controlPr defaultSize="0" autoFill="0" autoLine="0" autoPict="0">
                <anchor moveWithCells="1">
                  <from>
                    <xdr:col>1</xdr:col>
                    <xdr:colOff>19050</xdr:colOff>
                    <xdr:row>3</xdr:row>
                    <xdr:rowOff>0</xdr:rowOff>
                  </from>
                  <to>
                    <xdr:col>2</xdr:col>
                    <xdr:colOff>76200</xdr:colOff>
                    <xdr:row>3</xdr:row>
                    <xdr:rowOff>222250</xdr:rowOff>
                  </to>
                </anchor>
              </controlPr>
            </control>
          </mc:Choice>
        </mc:AlternateContent>
        <mc:AlternateContent xmlns:mc="http://schemas.openxmlformats.org/markup-compatibility/2006">
          <mc:Choice Requires="x14">
            <control shapeId="11275" r:id="rId5" name="Check Box 11">
              <controlPr defaultSize="0" autoFill="0" autoLine="0" autoPict="0">
                <anchor moveWithCells="1">
                  <from>
                    <xdr:col>2</xdr:col>
                    <xdr:colOff>533400</xdr:colOff>
                    <xdr:row>3</xdr:row>
                    <xdr:rowOff>12700</xdr:rowOff>
                  </from>
                  <to>
                    <xdr:col>3</xdr:col>
                    <xdr:colOff>393700</xdr:colOff>
                    <xdr:row>3</xdr:row>
                    <xdr:rowOff>228600</xdr:rowOff>
                  </to>
                </anchor>
              </controlPr>
            </control>
          </mc:Choice>
        </mc:AlternateContent>
        <mc:AlternateContent xmlns:mc="http://schemas.openxmlformats.org/markup-compatibility/2006">
          <mc:Choice Requires="x14">
            <control shapeId="11276" r:id="rId6" name="Check Box 12">
              <controlPr defaultSize="0" autoFill="0" autoLine="0" autoPict="0">
                <anchor moveWithCells="1">
                  <from>
                    <xdr:col>5</xdr:col>
                    <xdr:colOff>50800</xdr:colOff>
                    <xdr:row>3</xdr:row>
                    <xdr:rowOff>0</xdr:rowOff>
                  </from>
                  <to>
                    <xdr:col>5</xdr:col>
                    <xdr:colOff>552450</xdr:colOff>
                    <xdr:row>3</xdr:row>
                    <xdr:rowOff>222250</xdr:rowOff>
                  </to>
                </anchor>
              </controlPr>
            </control>
          </mc:Choice>
        </mc:AlternateContent>
        <mc:AlternateContent xmlns:mc="http://schemas.openxmlformats.org/markup-compatibility/2006">
          <mc:Choice Requires="x14">
            <control shapeId="11277" r:id="rId7" name="Check Box 13">
              <controlPr defaultSize="0" autoFill="0" autoLine="0" autoPict="0">
                <anchor moveWithCells="1">
                  <from>
                    <xdr:col>6</xdr:col>
                    <xdr:colOff>342900</xdr:colOff>
                    <xdr:row>3</xdr:row>
                    <xdr:rowOff>0</xdr:rowOff>
                  </from>
                  <to>
                    <xdr:col>8</xdr:col>
                    <xdr:colOff>88900</xdr:colOff>
                    <xdr:row>3</xdr:row>
                    <xdr:rowOff>222250</xdr:rowOff>
                  </to>
                </anchor>
              </controlPr>
            </control>
          </mc:Choice>
        </mc:AlternateContent>
        <mc:AlternateContent xmlns:mc="http://schemas.openxmlformats.org/markup-compatibility/2006">
          <mc:Choice Requires="x14">
            <control shapeId="11278" r:id="rId8" name="Check Box 14">
              <controlPr defaultSize="0" autoFill="0" autoLine="0" autoPict="0">
                <anchor moveWithCells="1">
                  <from>
                    <xdr:col>9</xdr:col>
                    <xdr:colOff>31750</xdr:colOff>
                    <xdr:row>3</xdr:row>
                    <xdr:rowOff>0</xdr:rowOff>
                  </from>
                  <to>
                    <xdr:col>12</xdr:col>
                    <xdr:colOff>76200</xdr:colOff>
                    <xdr:row>3</xdr:row>
                    <xdr:rowOff>222250</xdr:rowOff>
                  </to>
                </anchor>
              </controlPr>
            </control>
          </mc:Choice>
        </mc:AlternateContent>
        <mc:AlternateContent xmlns:mc="http://schemas.openxmlformats.org/markup-compatibility/2006">
          <mc:Choice Requires="x14">
            <control shapeId="11279" r:id="rId9" name="chkPhotos">
              <controlPr defaultSize="0" autoFill="0" autoLine="0" autoPict="0">
                <anchor moveWithCells="1">
                  <from>
                    <xdr:col>13</xdr:col>
                    <xdr:colOff>95250</xdr:colOff>
                    <xdr:row>3</xdr:row>
                    <xdr:rowOff>12700</xdr:rowOff>
                  </from>
                  <to>
                    <xdr:col>16</xdr:col>
                    <xdr:colOff>184150</xdr:colOff>
                    <xdr:row>3</xdr:row>
                    <xdr:rowOff>228600</xdr:rowOff>
                  </to>
                </anchor>
              </controlPr>
            </control>
          </mc:Choice>
        </mc:AlternateContent>
        <mc:AlternateContent xmlns:mc="http://schemas.openxmlformats.org/markup-compatibility/2006">
          <mc:Choice Requires="x14">
            <control shapeId="11280" r:id="rId10" name="chkInventaire">
              <controlPr defaultSize="0" autoFill="0" autoLine="0" autoPict="0">
                <anchor moveWithCells="1">
                  <from>
                    <xdr:col>17</xdr:col>
                    <xdr:colOff>38100</xdr:colOff>
                    <xdr:row>3</xdr:row>
                    <xdr:rowOff>12700</xdr:rowOff>
                  </from>
                  <to>
                    <xdr:col>21</xdr:col>
                    <xdr:colOff>317500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19"/>
  <sheetViews>
    <sheetView topLeftCell="A7" zoomScaleNormal="100" zoomScaleSheetLayoutView="85" workbookViewId="0">
      <selection activeCell="J19" sqref="J19"/>
    </sheetView>
  </sheetViews>
  <sheetFormatPr baseColWidth="10" defaultColWidth="9.1796875" defaultRowHeight="12.5" x14ac:dyDescent="0.25"/>
  <cols>
    <col min="1" max="1" width="18.26953125" customWidth="1"/>
    <col min="2" max="4" width="24.7265625" customWidth="1"/>
    <col min="5" max="7" width="5.7265625" style="4" customWidth="1"/>
    <col min="8" max="9" width="16.7265625" style="4" customWidth="1"/>
    <col min="10" max="10" width="4.7265625" customWidth="1"/>
    <col min="11" max="11" width="24.7265625" customWidth="1"/>
    <col min="12" max="256" width="11.453125" customWidth="1"/>
  </cols>
  <sheetData>
    <row r="1" spans="1:11" ht="15" customHeight="1" x14ac:dyDescent="0.3">
      <c r="A1" s="49" t="s">
        <v>24</v>
      </c>
      <c r="B1" s="50"/>
      <c r="C1" s="50"/>
      <c r="D1" s="51" t="s">
        <v>25</v>
      </c>
      <c r="E1" s="51"/>
      <c r="F1" s="51"/>
      <c r="G1" s="51"/>
      <c r="H1" s="52"/>
      <c r="I1" s="53" t="s">
        <v>4</v>
      </c>
      <c r="J1" s="253" t="s">
        <v>5</v>
      </c>
      <c r="K1" s="253"/>
    </row>
    <row r="2" spans="1:11" ht="15" customHeight="1" x14ac:dyDescent="0.3">
      <c r="A2" s="54" t="s">
        <v>26</v>
      </c>
      <c r="B2" s="60" t="s">
        <v>3</v>
      </c>
      <c r="C2" s="60"/>
      <c r="D2" s="55"/>
      <c r="E2" s="56"/>
      <c r="F2" s="256" t="s">
        <v>7</v>
      </c>
      <c r="G2" s="257"/>
      <c r="H2" s="117" t="s">
        <v>8</v>
      </c>
      <c r="I2" s="116" t="s">
        <v>9</v>
      </c>
      <c r="J2" s="254" t="s">
        <v>10</v>
      </c>
      <c r="K2" s="255"/>
    </row>
    <row r="3" spans="1:11" ht="14" x14ac:dyDescent="0.3">
      <c r="A3" s="58" t="s">
        <v>27</v>
      </c>
      <c r="B3" s="59"/>
      <c r="C3" s="258" t="s">
        <v>28</v>
      </c>
      <c r="D3" s="258"/>
      <c r="E3" s="258"/>
      <c r="F3" s="258"/>
      <c r="G3" s="258"/>
      <c r="H3" s="258"/>
      <c r="I3" s="258"/>
      <c r="J3" s="258"/>
      <c r="K3" s="259"/>
    </row>
    <row r="4" spans="1:11" ht="29.25" customHeight="1" x14ac:dyDescent="0.3">
      <c r="A4" s="172" t="s">
        <v>29</v>
      </c>
      <c r="B4" s="173"/>
      <c r="C4" s="260" t="s">
        <v>30</v>
      </c>
      <c r="D4" s="260"/>
      <c r="E4" s="260"/>
      <c r="F4" s="260"/>
      <c r="G4" s="260"/>
      <c r="H4" s="260"/>
      <c r="I4" s="260"/>
      <c r="J4" s="260"/>
      <c r="K4" s="261"/>
    </row>
    <row r="5" spans="1:11" ht="14" x14ac:dyDescent="0.3">
      <c r="A5" s="250"/>
      <c r="B5" s="251"/>
      <c r="C5" s="251"/>
      <c r="D5" s="251"/>
      <c r="E5" s="251"/>
      <c r="F5" s="251"/>
      <c r="G5" s="251"/>
      <c r="H5" s="251"/>
      <c r="I5" s="251"/>
      <c r="J5" s="251"/>
      <c r="K5" s="252"/>
    </row>
    <row r="6" spans="1:11" ht="26" x14ac:dyDescent="0.25">
      <c r="A6" s="57" t="s">
        <v>31</v>
      </c>
      <c r="B6" s="16"/>
      <c r="C6" s="16"/>
      <c r="D6" s="16"/>
      <c r="E6" s="246" t="s">
        <v>32</v>
      </c>
      <c r="F6" s="246"/>
      <c r="G6" s="175"/>
      <c r="H6" s="8"/>
      <c r="I6" s="8"/>
      <c r="J6" s="16"/>
      <c r="K6" s="67" t="s">
        <v>33</v>
      </c>
    </row>
    <row r="7" spans="1:11" ht="46.5" customHeight="1" x14ac:dyDescent="0.25">
      <c r="A7" s="29" t="s">
        <v>34</v>
      </c>
      <c r="B7" s="17" t="s">
        <v>35</v>
      </c>
      <c r="C7" s="17" t="s">
        <v>36</v>
      </c>
      <c r="D7" s="174" t="s">
        <v>37</v>
      </c>
      <c r="E7" s="246"/>
      <c r="F7" s="246"/>
      <c r="G7" s="64" t="s">
        <v>38</v>
      </c>
      <c r="H7" s="244" t="s">
        <v>39</v>
      </c>
      <c r="I7" s="245"/>
      <c r="J7" s="63" t="s">
        <v>40</v>
      </c>
      <c r="K7" s="68"/>
    </row>
    <row r="8" spans="1:11" ht="60" customHeight="1" x14ac:dyDescent="0.25">
      <c r="A8" s="37" t="s">
        <v>41</v>
      </c>
      <c r="B8" s="38" t="s">
        <v>42</v>
      </c>
      <c r="C8" s="38" t="s">
        <v>43</v>
      </c>
      <c r="D8" s="153" t="s">
        <v>44</v>
      </c>
      <c r="E8" s="247"/>
      <c r="F8" s="248"/>
      <c r="G8" s="65"/>
      <c r="H8" s="249" t="s">
        <v>45</v>
      </c>
      <c r="I8" s="249"/>
      <c r="J8" s="39"/>
      <c r="K8" s="176"/>
    </row>
    <row r="9" spans="1:11" ht="60" customHeight="1" x14ac:dyDescent="0.25">
      <c r="A9" s="40" t="s">
        <v>46</v>
      </c>
      <c r="B9" s="41" t="s">
        <v>47</v>
      </c>
      <c r="C9" s="41" t="s">
        <v>48</v>
      </c>
      <c r="D9" s="153" t="s">
        <v>49</v>
      </c>
      <c r="E9" s="45"/>
      <c r="F9" s="46"/>
      <c r="G9" s="66"/>
      <c r="H9" s="249" t="s">
        <v>50</v>
      </c>
      <c r="I9" s="249"/>
      <c r="J9" s="42"/>
      <c r="K9" s="176"/>
    </row>
    <row r="10" spans="1:11" ht="134.25" customHeight="1" x14ac:dyDescent="0.25">
      <c r="A10" s="43" t="s">
        <v>51</v>
      </c>
      <c r="B10" s="41" t="s">
        <v>52</v>
      </c>
      <c r="C10" s="41" t="s">
        <v>53</v>
      </c>
      <c r="D10" s="153" t="s">
        <v>54</v>
      </c>
      <c r="E10" s="45"/>
      <c r="F10" s="46"/>
      <c r="G10" s="66"/>
      <c r="H10" s="249" t="s">
        <v>55</v>
      </c>
      <c r="I10" s="249"/>
      <c r="J10" s="42"/>
      <c r="K10" s="157" t="s">
        <v>56</v>
      </c>
    </row>
    <row r="11" spans="1:11" s="10" customFormat="1" ht="60" customHeight="1" x14ac:dyDescent="0.25">
      <c r="A11" s="43" t="s">
        <v>57</v>
      </c>
      <c r="B11" s="38" t="s">
        <v>58</v>
      </c>
      <c r="C11" s="38" t="s">
        <v>59</v>
      </c>
      <c r="D11" s="153" t="s">
        <v>60</v>
      </c>
      <c r="E11" s="47"/>
      <c r="F11" s="48"/>
      <c r="G11" s="66"/>
      <c r="H11" s="249" t="s">
        <v>61</v>
      </c>
      <c r="I11" s="249"/>
      <c r="J11" s="42"/>
      <c r="K11" s="176"/>
    </row>
    <row r="12" spans="1:11" ht="60" customHeight="1" x14ac:dyDescent="0.25">
      <c r="A12" s="43" t="s">
        <v>62</v>
      </c>
      <c r="B12" s="38" t="s">
        <v>63</v>
      </c>
      <c r="C12" s="38" t="s">
        <v>64</v>
      </c>
      <c r="D12" s="153" t="s">
        <v>65</v>
      </c>
      <c r="E12" s="45"/>
      <c r="F12" s="46"/>
      <c r="G12" s="66"/>
      <c r="H12" s="249" t="s">
        <v>66</v>
      </c>
      <c r="I12" s="249"/>
      <c r="J12" s="42"/>
      <c r="K12" s="157" t="s">
        <v>67</v>
      </c>
    </row>
    <row r="13" spans="1:11" ht="81" customHeight="1" x14ac:dyDescent="0.25">
      <c r="A13" s="43" t="s">
        <v>68</v>
      </c>
      <c r="B13" s="41" t="s">
        <v>69</v>
      </c>
      <c r="C13" s="41" t="s">
        <v>70</v>
      </c>
      <c r="D13" s="153" t="s">
        <v>71</v>
      </c>
      <c r="E13" s="45" t="s">
        <v>72</v>
      </c>
      <c r="F13" s="46"/>
      <c r="G13" s="66"/>
      <c r="H13" s="249" t="s">
        <v>73</v>
      </c>
      <c r="I13" s="249"/>
      <c r="J13" s="42"/>
      <c r="K13" s="176"/>
    </row>
    <row r="14" spans="1:11" ht="60" customHeight="1" x14ac:dyDescent="0.25">
      <c r="A14" s="43" t="s">
        <v>74</v>
      </c>
      <c r="B14" s="41" t="s">
        <v>75</v>
      </c>
      <c r="C14" s="41" t="s">
        <v>76</v>
      </c>
      <c r="D14" s="153" t="s">
        <v>77</v>
      </c>
      <c r="E14" s="45"/>
      <c r="F14" s="46"/>
      <c r="G14" s="66"/>
      <c r="H14" s="249" t="s">
        <v>78</v>
      </c>
      <c r="I14" s="249"/>
      <c r="J14" s="44"/>
      <c r="K14" s="157" t="s">
        <v>79</v>
      </c>
    </row>
    <row r="15" spans="1:11" ht="10.5" customHeight="1" x14ac:dyDescent="0.25">
      <c r="A15" s="16"/>
      <c r="B15" s="16"/>
      <c r="C15" s="16"/>
      <c r="D15" s="170" t="s">
        <v>80</v>
      </c>
      <c r="E15" s="36" t="s">
        <v>81</v>
      </c>
      <c r="F15" s="36"/>
      <c r="G15" s="36"/>
      <c r="H15" s="36"/>
      <c r="I15" s="36"/>
      <c r="J15" s="16"/>
      <c r="K15" s="16"/>
    </row>
    <row r="16" spans="1:11" ht="14" x14ac:dyDescent="0.3">
      <c r="A16" s="61" t="s">
        <v>82</v>
      </c>
      <c r="B16" s="62"/>
      <c r="C16" s="82"/>
      <c r="D16" s="79" t="s">
        <v>83</v>
      </c>
      <c r="E16" s="8"/>
      <c r="F16" s="8"/>
      <c r="G16" s="8"/>
      <c r="H16" s="8"/>
      <c r="I16" s="241" t="s">
        <v>84</v>
      </c>
      <c r="J16" s="242"/>
      <c r="K16" s="243"/>
    </row>
    <row r="17" spans="2:9" x14ac:dyDescent="0.25">
      <c r="E17"/>
      <c r="F17"/>
      <c r="G17"/>
      <c r="H17"/>
      <c r="I17"/>
    </row>
    <row r="19" spans="2:9" x14ac:dyDescent="0.25">
      <c r="B19" s="35"/>
      <c r="C19" s="35"/>
      <c r="E19" s="171"/>
      <c r="F19" s="171"/>
      <c r="G19" s="171"/>
      <c r="H19" s="171"/>
      <c r="I19" s="171"/>
    </row>
  </sheetData>
  <mergeCells count="17">
    <mergeCell ref="A5:K5"/>
    <mergeCell ref="H9:I9"/>
    <mergeCell ref="H8:I8"/>
    <mergeCell ref="J1:K1"/>
    <mergeCell ref="J2:K2"/>
    <mergeCell ref="F2:G2"/>
    <mergeCell ref="C3:K3"/>
    <mergeCell ref="C4:K4"/>
    <mergeCell ref="I16:K16"/>
    <mergeCell ref="H7:I7"/>
    <mergeCell ref="E6:F7"/>
    <mergeCell ref="E8:F8"/>
    <mergeCell ref="H11:I11"/>
    <mergeCell ref="H12:I12"/>
    <mergeCell ref="H13:I13"/>
    <mergeCell ref="H14:I14"/>
    <mergeCell ref="H10:I10"/>
  </mergeCells>
  <phoneticPr fontId="7" type="noConversion"/>
  <pageMargins left="0.49" right="0.32" top="0.31" bottom="0.19" header="0.17" footer="0.2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5" r:id="rId4" name="chkMesApp0">
              <controlPr defaultSize="0" autoFill="0" autoLine="0" autoPict="0" macro="[0]!chkMesApp0_Clic">
                <anchor moveWithCells="1">
                  <from>
                    <xdr:col>9</xdr:col>
                    <xdr:colOff>38100</xdr:colOff>
                    <xdr:row>7</xdr:row>
                    <xdr:rowOff>114300</xdr:rowOff>
                  </from>
                  <to>
                    <xdr:col>10</xdr:col>
                    <xdr:colOff>31750</xdr:colOff>
                    <xdr:row>7</xdr:row>
                    <xdr:rowOff>336550</xdr:rowOff>
                  </to>
                </anchor>
              </controlPr>
            </control>
          </mc:Choice>
        </mc:AlternateContent>
        <mc:AlternateContent xmlns:mc="http://schemas.openxmlformats.org/markup-compatibility/2006">
          <mc:Choice Requires="x14">
            <control shapeId="10258" r:id="rId5" name="chkUrgenceFaible">
              <controlPr defaultSize="0" autoFill="0" autoLine="0" autoPict="0">
                <anchor moveWithCells="1">
                  <from>
                    <xdr:col>9</xdr:col>
                    <xdr:colOff>19050</xdr:colOff>
                    <xdr:row>14</xdr:row>
                    <xdr:rowOff>114300</xdr:rowOff>
                  </from>
                  <to>
                    <xdr:col>10</xdr:col>
                    <xdr:colOff>298450</xdr:colOff>
                    <xdr:row>16</xdr:row>
                    <xdr:rowOff>12700</xdr:rowOff>
                  </to>
                </anchor>
              </controlPr>
            </control>
          </mc:Choice>
        </mc:AlternateContent>
        <mc:AlternateContent xmlns:mc="http://schemas.openxmlformats.org/markup-compatibility/2006">
          <mc:Choice Requires="x14">
            <control shapeId="10259" r:id="rId6" name="chkUrgenceMoy">
              <controlPr defaultSize="0" autoFill="0" autoLine="0" autoPict="0">
                <anchor moveWithCells="1">
                  <from>
                    <xdr:col>10</xdr:col>
                    <xdr:colOff>374650</xdr:colOff>
                    <xdr:row>14</xdr:row>
                    <xdr:rowOff>114300</xdr:rowOff>
                  </from>
                  <to>
                    <xdr:col>10</xdr:col>
                    <xdr:colOff>869950</xdr:colOff>
                    <xdr:row>16</xdr:row>
                    <xdr:rowOff>12700</xdr:rowOff>
                  </to>
                </anchor>
              </controlPr>
            </control>
          </mc:Choice>
        </mc:AlternateContent>
        <mc:AlternateContent xmlns:mc="http://schemas.openxmlformats.org/markup-compatibility/2006">
          <mc:Choice Requires="x14">
            <control shapeId="10260" r:id="rId7" name="chkUrgenceElev">
              <controlPr defaultSize="0" autoFill="0" autoLine="0" autoPict="0">
                <anchor moveWithCells="1">
                  <from>
                    <xdr:col>10</xdr:col>
                    <xdr:colOff>946150</xdr:colOff>
                    <xdr:row>14</xdr:row>
                    <xdr:rowOff>114300</xdr:rowOff>
                  </from>
                  <to>
                    <xdr:col>10</xdr:col>
                    <xdr:colOff>1555750</xdr:colOff>
                    <xdr:row>16</xdr:row>
                    <xdr:rowOff>12700</xdr:rowOff>
                  </to>
                </anchor>
              </controlPr>
            </control>
          </mc:Choice>
        </mc:AlternateContent>
        <mc:AlternateContent xmlns:mc="http://schemas.openxmlformats.org/markup-compatibility/2006">
          <mc:Choice Requires="x14">
            <control shapeId="10261" r:id="rId8" name="chkMesApp1">
              <controlPr defaultSize="0" autoFill="0" autoLine="0" autoPict="0">
                <anchor moveWithCells="1">
                  <from>
                    <xdr:col>9</xdr:col>
                    <xdr:colOff>38100</xdr:colOff>
                    <xdr:row>8</xdr:row>
                    <xdr:rowOff>114300</xdr:rowOff>
                  </from>
                  <to>
                    <xdr:col>10</xdr:col>
                    <xdr:colOff>31750</xdr:colOff>
                    <xdr:row>8</xdr:row>
                    <xdr:rowOff>336550</xdr:rowOff>
                  </to>
                </anchor>
              </controlPr>
            </control>
          </mc:Choice>
        </mc:AlternateContent>
        <mc:AlternateContent xmlns:mc="http://schemas.openxmlformats.org/markup-compatibility/2006">
          <mc:Choice Requires="x14">
            <control shapeId="10262" r:id="rId9" name="chkMesApp2">
              <controlPr defaultSize="0" autoFill="0" autoLine="0" autoPict="0">
                <anchor moveWithCells="1">
                  <from>
                    <xdr:col>9</xdr:col>
                    <xdr:colOff>38100</xdr:colOff>
                    <xdr:row>9</xdr:row>
                    <xdr:rowOff>114300</xdr:rowOff>
                  </from>
                  <to>
                    <xdr:col>10</xdr:col>
                    <xdr:colOff>31750</xdr:colOff>
                    <xdr:row>9</xdr:row>
                    <xdr:rowOff>336550</xdr:rowOff>
                  </to>
                </anchor>
              </controlPr>
            </control>
          </mc:Choice>
        </mc:AlternateContent>
        <mc:AlternateContent xmlns:mc="http://schemas.openxmlformats.org/markup-compatibility/2006">
          <mc:Choice Requires="x14">
            <control shapeId="10263" r:id="rId10" name="chkMesApp3">
              <controlPr defaultSize="0" autoFill="0" autoLine="0" autoPict="0">
                <anchor moveWithCells="1">
                  <from>
                    <xdr:col>9</xdr:col>
                    <xdr:colOff>38100</xdr:colOff>
                    <xdr:row>10</xdr:row>
                    <xdr:rowOff>114300</xdr:rowOff>
                  </from>
                  <to>
                    <xdr:col>10</xdr:col>
                    <xdr:colOff>31750</xdr:colOff>
                    <xdr:row>10</xdr:row>
                    <xdr:rowOff>336550</xdr:rowOff>
                  </to>
                </anchor>
              </controlPr>
            </control>
          </mc:Choice>
        </mc:AlternateContent>
        <mc:AlternateContent xmlns:mc="http://schemas.openxmlformats.org/markup-compatibility/2006">
          <mc:Choice Requires="x14">
            <control shapeId="10264" r:id="rId11" name="chkMesApp4">
              <controlPr defaultSize="0" autoFill="0" autoLine="0" autoPict="0">
                <anchor moveWithCells="1">
                  <from>
                    <xdr:col>9</xdr:col>
                    <xdr:colOff>38100</xdr:colOff>
                    <xdr:row>11</xdr:row>
                    <xdr:rowOff>114300</xdr:rowOff>
                  </from>
                  <to>
                    <xdr:col>10</xdr:col>
                    <xdr:colOff>31750</xdr:colOff>
                    <xdr:row>11</xdr:row>
                    <xdr:rowOff>336550</xdr:rowOff>
                  </to>
                </anchor>
              </controlPr>
            </control>
          </mc:Choice>
        </mc:AlternateContent>
        <mc:AlternateContent xmlns:mc="http://schemas.openxmlformats.org/markup-compatibility/2006">
          <mc:Choice Requires="x14">
            <control shapeId="10265" r:id="rId12" name="chkMesApp5">
              <controlPr defaultSize="0" autoFill="0" autoLine="0" autoPict="0">
                <anchor moveWithCells="1">
                  <from>
                    <xdr:col>9</xdr:col>
                    <xdr:colOff>38100</xdr:colOff>
                    <xdr:row>12</xdr:row>
                    <xdr:rowOff>114300</xdr:rowOff>
                  </from>
                  <to>
                    <xdr:col>10</xdr:col>
                    <xdr:colOff>31750</xdr:colOff>
                    <xdr:row>12</xdr:row>
                    <xdr:rowOff>336550</xdr:rowOff>
                  </to>
                </anchor>
              </controlPr>
            </control>
          </mc:Choice>
        </mc:AlternateContent>
        <mc:AlternateContent xmlns:mc="http://schemas.openxmlformats.org/markup-compatibility/2006">
          <mc:Choice Requires="x14">
            <control shapeId="10266" r:id="rId13" name="chkMesApp6">
              <controlPr defaultSize="0" autoFill="0" autoLine="0" autoPict="0">
                <anchor moveWithCells="1">
                  <from>
                    <xdr:col>9</xdr:col>
                    <xdr:colOff>38100</xdr:colOff>
                    <xdr:row>13</xdr:row>
                    <xdr:rowOff>114300</xdr:rowOff>
                  </from>
                  <to>
                    <xdr:col>10</xdr:col>
                    <xdr:colOff>31750</xdr:colOff>
                    <xdr:row>13</xdr:row>
                    <xdr:rowOff>336550</xdr:rowOff>
                  </to>
                </anchor>
              </controlPr>
            </control>
          </mc:Choice>
        </mc:AlternateContent>
        <mc:AlternateContent xmlns:mc="http://schemas.openxmlformats.org/markup-compatibility/2006">
          <mc:Choice Requires="x14">
            <control shapeId="10267" r:id="rId14" name="chkIntervNecOui">
              <controlPr defaultSize="0" autoFill="0" autoLine="0" autoPict="0" macro="[0]!Caseàcocher27_Clic">
                <anchor moveWithCells="1">
                  <from>
                    <xdr:col>1</xdr:col>
                    <xdr:colOff>781050</xdr:colOff>
                    <xdr:row>14</xdr:row>
                    <xdr:rowOff>114300</xdr:rowOff>
                  </from>
                  <to>
                    <xdr:col>1</xdr:col>
                    <xdr:colOff>1143000</xdr:colOff>
                    <xdr:row>16</xdr:row>
                    <xdr:rowOff>12700</xdr:rowOff>
                  </to>
                </anchor>
              </controlPr>
            </control>
          </mc:Choice>
        </mc:AlternateContent>
        <mc:AlternateContent xmlns:mc="http://schemas.openxmlformats.org/markup-compatibility/2006">
          <mc:Choice Requires="x14">
            <control shapeId="10268" r:id="rId15" name="chkIntervNecNon">
              <controlPr defaultSize="0" autoFill="0" autoLine="0" autoPict="0">
                <anchor moveWithCells="1">
                  <from>
                    <xdr:col>1</xdr:col>
                    <xdr:colOff>1212850</xdr:colOff>
                    <xdr:row>14</xdr:row>
                    <xdr:rowOff>114300</xdr:rowOff>
                  </from>
                  <to>
                    <xdr:col>1</xdr:col>
                    <xdr:colOff>1631950</xdr:colOff>
                    <xdr:row>16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39"/>
  <sheetViews>
    <sheetView workbookViewId="0">
      <selection activeCell="G2" sqref="G2:H2"/>
    </sheetView>
  </sheetViews>
  <sheetFormatPr baseColWidth="10" defaultColWidth="11.453125" defaultRowHeight="12.5" x14ac:dyDescent="0.25"/>
  <cols>
    <col min="1" max="1" width="16" style="11" customWidth="1"/>
    <col min="2" max="2" width="16.7265625" style="11" customWidth="1"/>
    <col min="3" max="3" width="67.7265625" style="11" customWidth="1"/>
    <col min="4" max="4" width="13.7265625" style="11" customWidth="1"/>
    <col min="5" max="5" width="20.7265625" style="11" customWidth="1"/>
    <col min="6" max="7" width="5.7265625" style="13" customWidth="1"/>
    <col min="8" max="9" width="10.7265625" style="13" customWidth="1"/>
    <col min="10" max="10" width="7.7265625" style="11" customWidth="1"/>
    <col min="11" max="11" width="3.453125" style="11" customWidth="1"/>
    <col min="12" max="12" width="33.453125" style="11" customWidth="1"/>
    <col min="13" max="16384" width="11.453125" style="11"/>
  </cols>
  <sheetData>
    <row r="1" spans="1:12" ht="17.25" customHeight="1" x14ac:dyDescent="0.3">
      <c r="A1" s="21" t="s">
        <v>85</v>
      </c>
      <c r="B1" s="22"/>
      <c r="C1" s="23" t="s">
        <v>86</v>
      </c>
      <c r="D1" s="30" t="s">
        <v>87</v>
      </c>
      <c r="E1" s="70" t="str">
        <f>Form1_Situation!I2</f>
        <v>3_1</v>
      </c>
      <c r="F1" s="15"/>
      <c r="G1" s="15"/>
      <c r="H1" s="15"/>
      <c r="I1" s="15"/>
      <c r="J1" s="14"/>
      <c r="K1" s="14"/>
      <c r="L1" s="14"/>
    </row>
    <row r="2" spans="1:12" ht="17.25" customHeight="1" x14ac:dyDescent="0.3">
      <c r="A2" s="24" t="s">
        <v>88</v>
      </c>
      <c r="B2" s="25"/>
      <c r="C2" s="72" t="str">
        <f>Form1_Situation!C2</f>
        <v>Riederalp / Golmenegg</v>
      </c>
      <c r="D2" s="26"/>
      <c r="E2" s="27"/>
      <c r="F2" s="15"/>
      <c r="G2" s="15"/>
      <c r="H2" s="15"/>
      <c r="I2" s="15"/>
      <c r="J2" s="14"/>
      <c r="K2" s="14"/>
      <c r="L2" s="14"/>
    </row>
    <row r="3" spans="1:12" ht="21" customHeight="1" thickBot="1" x14ac:dyDescent="0.3">
      <c r="A3" s="69" t="s">
        <v>89</v>
      </c>
      <c r="B3" s="268"/>
      <c r="C3" s="269"/>
      <c r="D3" s="28" t="s">
        <v>9</v>
      </c>
      <c r="E3" s="71" t="str">
        <f>Form1_Situation!U2</f>
        <v>D. Schönbächler</v>
      </c>
      <c r="F3" s="15"/>
      <c r="G3" s="15"/>
      <c r="H3" s="15"/>
      <c r="I3" s="15"/>
      <c r="J3" s="14"/>
      <c r="K3" s="14"/>
      <c r="L3" s="14"/>
    </row>
    <row r="4" spans="1:12" ht="12.75" customHeight="1" x14ac:dyDescent="0.25">
      <c r="A4" s="265" t="s">
        <v>90</v>
      </c>
      <c r="B4" s="266"/>
      <c r="C4" s="266"/>
      <c r="D4" s="266"/>
      <c r="E4" s="267"/>
    </row>
    <row r="5" spans="1:12" x14ac:dyDescent="0.25">
      <c r="A5" s="262"/>
      <c r="B5" s="263"/>
      <c r="C5" s="263"/>
      <c r="D5" s="263"/>
      <c r="E5" s="264"/>
    </row>
    <row r="6" spans="1:12" x14ac:dyDescent="0.25">
      <c r="A6" s="262"/>
      <c r="B6" s="263"/>
      <c r="C6" s="263"/>
      <c r="D6" s="263"/>
      <c r="E6" s="264"/>
    </row>
    <row r="7" spans="1:12" x14ac:dyDescent="0.25">
      <c r="A7" s="262"/>
      <c r="B7" s="263"/>
      <c r="C7" s="263"/>
      <c r="D7" s="263"/>
      <c r="E7" s="264"/>
    </row>
    <row r="8" spans="1:12" x14ac:dyDescent="0.25">
      <c r="A8" s="262"/>
      <c r="B8" s="263"/>
      <c r="C8" s="263"/>
      <c r="D8" s="263"/>
      <c r="E8" s="264"/>
    </row>
    <row r="9" spans="1:12" x14ac:dyDescent="0.25">
      <c r="A9" s="262"/>
      <c r="B9" s="263"/>
      <c r="C9" s="263"/>
      <c r="D9" s="263"/>
      <c r="E9" s="264"/>
    </row>
    <row r="10" spans="1:12" x14ac:dyDescent="0.25">
      <c r="A10" s="262"/>
      <c r="B10" s="263"/>
      <c r="C10" s="263"/>
      <c r="D10" s="263"/>
      <c r="E10" s="264"/>
    </row>
    <row r="11" spans="1:12" x14ac:dyDescent="0.25">
      <c r="A11" s="262"/>
      <c r="B11" s="263"/>
      <c r="C11" s="263"/>
      <c r="D11" s="263"/>
      <c r="E11" s="264"/>
    </row>
    <row r="12" spans="1:12" x14ac:dyDescent="0.25">
      <c r="A12" s="262"/>
      <c r="B12" s="263"/>
      <c r="C12" s="263"/>
      <c r="D12" s="263"/>
      <c r="E12" s="264"/>
    </row>
    <row r="13" spans="1:12" x14ac:dyDescent="0.25">
      <c r="A13" s="262"/>
      <c r="B13" s="263"/>
      <c r="C13" s="263"/>
      <c r="D13" s="263"/>
      <c r="E13" s="264"/>
    </row>
    <row r="14" spans="1:12" x14ac:dyDescent="0.25">
      <c r="A14" s="262"/>
      <c r="B14" s="263"/>
      <c r="C14" s="263"/>
      <c r="D14" s="263"/>
      <c r="E14" s="264"/>
    </row>
    <row r="15" spans="1:12" x14ac:dyDescent="0.25">
      <c r="A15" s="262"/>
      <c r="B15" s="263"/>
      <c r="C15" s="263"/>
      <c r="D15" s="263"/>
      <c r="E15" s="264"/>
    </row>
    <row r="16" spans="1:12" x14ac:dyDescent="0.25">
      <c r="A16" s="262"/>
      <c r="B16" s="263"/>
      <c r="C16" s="263"/>
      <c r="D16" s="263"/>
      <c r="E16" s="264"/>
    </row>
    <row r="17" spans="1:5" x14ac:dyDescent="0.25">
      <c r="A17" s="262"/>
      <c r="B17" s="263"/>
      <c r="C17" s="263"/>
      <c r="D17" s="263"/>
      <c r="E17" s="264"/>
    </row>
    <row r="18" spans="1:5" x14ac:dyDescent="0.25">
      <c r="A18" s="262"/>
      <c r="B18" s="263"/>
      <c r="C18" s="263"/>
      <c r="D18" s="263"/>
      <c r="E18" s="264"/>
    </row>
    <row r="19" spans="1:5" x14ac:dyDescent="0.25">
      <c r="A19" s="262"/>
      <c r="B19" s="263"/>
      <c r="C19" s="263"/>
      <c r="D19" s="263"/>
      <c r="E19" s="264"/>
    </row>
    <row r="20" spans="1:5" x14ac:dyDescent="0.25">
      <c r="A20" s="262"/>
      <c r="B20" s="263"/>
      <c r="C20" s="263"/>
      <c r="D20" s="263"/>
      <c r="E20" s="264"/>
    </row>
    <row r="21" spans="1:5" x14ac:dyDescent="0.25">
      <c r="A21" s="262"/>
      <c r="B21" s="263"/>
      <c r="C21" s="263"/>
      <c r="D21" s="263"/>
      <c r="E21" s="264"/>
    </row>
    <row r="22" spans="1:5" x14ac:dyDescent="0.25">
      <c r="A22" s="262"/>
      <c r="B22" s="263"/>
      <c r="C22" s="263"/>
      <c r="D22" s="263"/>
      <c r="E22" s="264"/>
    </row>
    <row r="23" spans="1:5" x14ac:dyDescent="0.25">
      <c r="A23" s="262"/>
      <c r="B23" s="263"/>
      <c r="C23" s="263"/>
      <c r="D23" s="263"/>
      <c r="E23" s="264"/>
    </row>
    <row r="24" spans="1:5" x14ac:dyDescent="0.25">
      <c r="A24" s="262"/>
      <c r="B24" s="263"/>
      <c r="C24" s="263"/>
      <c r="D24" s="263"/>
      <c r="E24" s="264"/>
    </row>
    <row r="25" spans="1:5" x14ac:dyDescent="0.25">
      <c r="A25" s="262"/>
      <c r="B25" s="263"/>
      <c r="C25" s="263"/>
      <c r="D25" s="263"/>
      <c r="E25" s="264"/>
    </row>
    <row r="26" spans="1:5" x14ac:dyDescent="0.25">
      <c r="A26" s="262"/>
      <c r="B26" s="263"/>
      <c r="C26" s="263"/>
      <c r="D26" s="263"/>
      <c r="E26" s="264"/>
    </row>
    <row r="27" spans="1:5" x14ac:dyDescent="0.25">
      <c r="A27" s="262"/>
      <c r="B27" s="263"/>
      <c r="C27" s="263"/>
      <c r="D27" s="263"/>
      <c r="E27" s="264"/>
    </row>
    <row r="28" spans="1:5" x14ac:dyDescent="0.25">
      <c r="A28" s="262"/>
      <c r="B28" s="263"/>
      <c r="C28" s="263"/>
      <c r="D28" s="263"/>
      <c r="E28" s="264"/>
    </row>
    <row r="29" spans="1:5" x14ac:dyDescent="0.25">
      <c r="A29" s="262"/>
      <c r="B29" s="263"/>
      <c r="C29" s="263"/>
      <c r="D29" s="263"/>
      <c r="E29" s="264"/>
    </row>
    <row r="30" spans="1:5" x14ac:dyDescent="0.25">
      <c r="A30" s="262"/>
      <c r="B30" s="263"/>
      <c r="C30" s="263"/>
      <c r="D30" s="263"/>
      <c r="E30" s="264"/>
    </row>
    <row r="31" spans="1:5" x14ac:dyDescent="0.25">
      <c r="A31" s="262"/>
      <c r="B31" s="263"/>
      <c r="C31" s="263"/>
      <c r="D31" s="263"/>
      <c r="E31" s="264"/>
    </row>
    <row r="32" spans="1:5" x14ac:dyDescent="0.25">
      <c r="A32" s="262"/>
      <c r="B32" s="263"/>
      <c r="C32" s="263"/>
      <c r="D32" s="263"/>
      <c r="E32" s="264"/>
    </row>
    <row r="33" spans="1:5" x14ac:dyDescent="0.25">
      <c r="A33" s="262"/>
      <c r="B33" s="263"/>
      <c r="C33" s="263"/>
      <c r="D33" s="263"/>
      <c r="E33" s="264"/>
    </row>
    <row r="34" spans="1:5" x14ac:dyDescent="0.25">
      <c r="A34" s="262"/>
      <c r="B34" s="263"/>
      <c r="C34" s="263"/>
      <c r="D34" s="263"/>
      <c r="E34" s="264"/>
    </row>
    <row r="35" spans="1:5" x14ac:dyDescent="0.25">
      <c r="A35" s="262"/>
      <c r="B35" s="263"/>
      <c r="C35" s="263"/>
      <c r="D35" s="263"/>
      <c r="E35" s="264"/>
    </row>
    <row r="36" spans="1:5" x14ac:dyDescent="0.25">
      <c r="A36" s="262"/>
      <c r="B36" s="263"/>
      <c r="C36" s="263"/>
      <c r="D36" s="263"/>
      <c r="E36" s="264"/>
    </row>
    <row r="37" spans="1:5" x14ac:dyDescent="0.25">
      <c r="A37" s="262"/>
      <c r="B37" s="263"/>
      <c r="C37" s="263"/>
      <c r="D37" s="263"/>
      <c r="E37" s="264"/>
    </row>
    <row r="38" spans="1:5" x14ac:dyDescent="0.25">
      <c r="A38" s="262"/>
      <c r="B38" s="263"/>
      <c r="C38" s="263"/>
      <c r="D38" s="263"/>
      <c r="E38" s="264"/>
    </row>
    <row r="39" spans="1:5" ht="13" thickBot="1" x14ac:dyDescent="0.3">
      <c r="A39" s="270"/>
      <c r="B39" s="271"/>
      <c r="C39" s="271"/>
      <c r="D39" s="271"/>
      <c r="E39" s="272"/>
    </row>
  </sheetData>
  <mergeCells count="37">
    <mergeCell ref="B3:C3"/>
    <mergeCell ref="A39:E39"/>
    <mergeCell ref="A38:E38"/>
    <mergeCell ref="A37:E37"/>
    <mergeCell ref="A36:E36"/>
    <mergeCell ref="A35:E35"/>
    <mergeCell ref="A34:E34"/>
    <mergeCell ref="A33:E33"/>
    <mergeCell ref="A32:E32"/>
    <mergeCell ref="A31:E31"/>
    <mergeCell ref="A20:E20"/>
    <mergeCell ref="A19:E19"/>
    <mergeCell ref="A30:E30"/>
    <mergeCell ref="A29:E29"/>
    <mergeCell ref="A28:E28"/>
    <mergeCell ref="A27:E27"/>
    <mergeCell ref="A26:E26"/>
    <mergeCell ref="A25:E25"/>
    <mergeCell ref="A24:E24"/>
    <mergeCell ref="A23:E23"/>
    <mergeCell ref="A22:E22"/>
    <mergeCell ref="A21:E21"/>
    <mergeCell ref="A5:E5"/>
    <mergeCell ref="A4:E4"/>
    <mergeCell ref="A17:E17"/>
    <mergeCell ref="A16:E16"/>
    <mergeCell ref="A15:E15"/>
    <mergeCell ref="A14:E14"/>
    <mergeCell ref="A13:E13"/>
    <mergeCell ref="A12:E12"/>
    <mergeCell ref="A6:E6"/>
    <mergeCell ref="A18:E18"/>
    <mergeCell ref="A9:E9"/>
    <mergeCell ref="A11:E11"/>
    <mergeCell ref="A10:E10"/>
    <mergeCell ref="A8:E8"/>
    <mergeCell ref="A7:E7"/>
  </mergeCells>
  <phoneticPr fontId="0" type="noConversion"/>
  <pageMargins left="0.66" right="0.34" top="0.69" bottom="0.44" header="0.4921259845" footer="0.2899999999999999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2260"/>
  <sheetViews>
    <sheetView zoomScale="130" zoomScaleNormal="100" zoomScaleSheetLayoutView="130" workbookViewId="0">
      <selection activeCell="B19" sqref="B19:D19"/>
    </sheetView>
  </sheetViews>
  <sheetFormatPr baseColWidth="10" defaultColWidth="9.1796875" defaultRowHeight="12.5" x14ac:dyDescent="0.25"/>
  <cols>
    <col min="1" max="1" width="21" bestFit="1" customWidth="1"/>
    <col min="2" max="2" width="25.26953125" style="73" customWidth="1"/>
    <col min="3" max="3" width="12.453125" bestFit="1" customWidth="1"/>
    <col min="4" max="4" width="11.453125" customWidth="1"/>
    <col min="5" max="5" width="30.1796875" style="73" customWidth="1"/>
    <col min="6" max="6" width="12.453125" bestFit="1" customWidth="1"/>
    <col min="7" max="7" width="11.453125" customWidth="1"/>
    <col min="8" max="8" width="18.1796875" style="73" bestFit="1" customWidth="1"/>
    <col min="9" max="9" width="11.453125" style="73" customWidth="1"/>
    <col min="10" max="256" width="11.453125" customWidth="1"/>
  </cols>
  <sheetData>
    <row r="1" spans="1:9" ht="37.5" customHeight="1" x14ac:dyDescent="0.3">
      <c r="A1" s="50">
        <v>2008</v>
      </c>
      <c r="B1" s="283" t="s">
        <v>91</v>
      </c>
      <c r="C1" s="284"/>
      <c r="D1" s="284"/>
      <c r="E1" s="283" t="s">
        <v>92</v>
      </c>
      <c r="F1" s="284"/>
      <c r="G1" s="285"/>
      <c r="H1" s="75" t="s">
        <v>93</v>
      </c>
    </row>
    <row r="2" spans="1:9" x14ac:dyDescent="0.25">
      <c r="A2" s="76" t="s">
        <v>94</v>
      </c>
      <c r="B2" s="286">
        <v>770.20000000000402</v>
      </c>
      <c r="C2" s="287"/>
      <c r="D2" s="287"/>
      <c r="E2" s="286">
        <v>134.9</v>
      </c>
      <c r="F2" s="287"/>
      <c r="G2" s="293"/>
      <c r="H2" s="78">
        <f>B2-E2</f>
        <v>635.30000000000405</v>
      </c>
    </row>
    <row r="3" spans="1:9" x14ac:dyDescent="0.25">
      <c r="A3" s="80" t="s">
        <v>95</v>
      </c>
      <c r="B3" s="288">
        <v>777</v>
      </c>
      <c r="C3" s="289"/>
      <c r="D3" s="289"/>
      <c r="E3" s="288">
        <v>121</v>
      </c>
      <c r="F3" s="289"/>
      <c r="G3" s="294"/>
      <c r="H3" s="74">
        <f>B3-E3</f>
        <v>656</v>
      </c>
    </row>
    <row r="4" spans="1:9" x14ac:dyDescent="0.25">
      <c r="A4" s="80" t="s">
        <v>96</v>
      </c>
      <c r="B4" s="288">
        <v>33</v>
      </c>
      <c r="C4" s="289"/>
      <c r="D4" s="289"/>
      <c r="E4" s="288">
        <v>35</v>
      </c>
      <c r="F4" s="289"/>
      <c r="G4" s="294"/>
      <c r="H4" s="74">
        <v>32</v>
      </c>
    </row>
    <row r="5" spans="1:9" x14ac:dyDescent="0.25">
      <c r="A5" s="80" t="s">
        <v>97</v>
      </c>
      <c r="B5" s="288">
        <v>591</v>
      </c>
      <c r="C5" s="289"/>
      <c r="D5" s="294"/>
      <c r="E5" s="288">
        <v>100</v>
      </c>
      <c r="F5" s="289"/>
      <c r="G5" s="294"/>
      <c r="H5" s="74">
        <f>B5-E5</f>
        <v>491</v>
      </c>
    </row>
    <row r="6" spans="1:9" x14ac:dyDescent="0.25">
      <c r="A6" s="80" t="s">
        <v>98</v>
      </c>
      <c r="B6" s="288">
        <v>439</v>
      </c>
      <c r="C6" s="289"/>
      <c r="D6" s="294"/>
      <c r="E6" s="288">
        <v>75</v>
      </c>
      <c r="F6" s="289"/>
      <c r="G6" s="294"/>
      <c r="H6" s="94">
        <f>B6-E6</f>
        <v>364</v>
      </c>
    </row>
    <row r="7" spans="1:9" x14ac:dyDescent="0.25">
      <c r="A7" s="80" t="s">
        <v>99</v>
      </c>
      <c r="B7" s="290">
        <v>277</v>
      </c>
      <c r="C7" s="291"/>
      <c r="D7" s="292"/>
      <c r="E7" s="290">
        <v>45</v>
      </c>
      <c r="F7" s="291"/>
      <c r="G7" s="292"/>
      <c r="H7" s="95">
        <f>B7-E7</f>
        <v>232</v>
      </c>
    </row>
    <row r="8" spans="1:9" ht="13" x14ac:dyDescent="0.3">
      <c r="B8" s="91" t="s">
        <v>100</v>
      </c>
      <c r="C8" s="92" t="s">
        <v>101</v>
      </c>
      <c r="D8" s="93" t="s">
        <v>102</v>
      </c>
      <c r="E8" s="91" t="s">
        <v>100</v>
      </c>
      <c r="F8" s="92" t="s">
        <v>101</v>
      </c>
      <c r="G8" s="93" t="s">
        <v>102</v>
      </c>
      <c r="H8" s="16"/>
      <c r="I8" s="16"/>
    </row>
    <row r="9" spans="1:9" s="16" customFormat="1" x14ac:dyDescent="0.25">
      <c r="B9" s="104" t="s">
        <v>103</v>
      </c>
      <c r="C9" s="105">
        <v>769.9</v>
      </c>
      <c r="D9" s="106">
        <v>774</v>
      </c>
      <c r="E9" s="112" t="s">
        <v>103</v>
      </c>
      <c r="F9" s="113">
        <v>134.9</v>
      </c>
      <c r="G9" s="114">
        <v>121</v>
      </c>
    </row>
    <row r="10" spans="1:9" s="16" customFormat="1" x14ac:dyDescent="0.25">
      <c r="B10" s="107" t="s">
        <v>104</v>
      </c>
      <c r="C10" s="84">
        <v>0.1</v>
      </c>
      <c r="D10" s="108">
        <v>1</v>
      </c>
      <c r="E10" s="83"/>
      <c r="F10" s="84"/>
      <c r="G10" s="85"/>
    </row>
    <row r="11" spans="1:9" s="16" customFormat="1" x14ac:dyDescent="0.25">
      <c r="B11" s="109" t="s">
        <v>105</v>
      </c>
      <c r="C11" s="110">
        <v>0.2</v>
      </c>
      <c r="D11" s="111">
        <v>2</v>
      </c>
      <c r="E11" s="83"/>
      <c r="F11" s="84"/>
      <c r="G11" s="85"/>
    </row>
    <row r="12" spans="1:9" s="16" customFormat="1" x14ac:dyDescent="0.25">
      <c r="A12" s="178"/>
      <c r="B12" s="179"/>
      <c r="C12" s="179"/>
      <c r="D12" s="179"/>
      <c r="E12" s="179"/>
      <c r="F12" s="179"/>
      <c r="G12" s="179"/>
      <c r="H12" s="178"/>
      <c r="I12" s="178"/>
    </row>
    <row r="13" spans="1:9" s="16" customFormat="1" x14ac:dyDescent="0.25">
      <c r="A13" s="178"/>
      <c r="B13" s="179"/>
      <c r="C13" s="179"/>
      <c r="D13" s="179"/>
      <c r="E13" s="179"/>
      <c r="F13" s="179"/>
      <c r="G13" s="179"/>
      <c r="H13" s="178"/>
      <c r="I13" s="178"/>
    </row>
    <row r="14" spans="1:9" s="16" customFormat="1" x14ac:dyDescent="0.25">
      <c r="A14" s="178"/>
      <c r="B14" s="179"/>
      <c r="C14" s="179"/>
      <c r="D14" s="179"/>
      <c r="E14" s="179"/>
      <c r="F14" s="179"/>
      <c r="G14" s="179"/>
      <c r="H14" s="178"/>
      <c r="I14" s="178"/>
    </row>
    <row r="15" spans="1:9" s="16" customFormat="1" ht="39" x14ac:dyDescent="0.3">
      <c r="A15" s="180">
        <v>2021</v>
      </c>
      <c r="B15" s="277" t="s">
        <v>91</v>
      </c>
      <c r="C15" s="277"/>
      <c r="D15" s="278"/>
      <c r="E15" s="181" t="s">
        <v>106</v>
      </c>
      <c r="F15" s="178"/>
      <c r="G15" s="178"/>
      <c r="H15" s="178"/>
      <c r="I15" s="178"/>
    </row>
    <row r="16" spans="1:9" s="16" customFormat="1" x14ac:dyDescent="0.25">
      <c r="A16" s="182" t="s">
        <v>94</v>
      </c>
      <c r="B16" s="279">
        <v>26</v>
      </c>
      <c r="C16" s="279"/>
      <c r="D16" s="280"/>
      <c r="E16" s="183">
        <f>(100-(100/H2*B16))*-1</f>
        <v>-95.907445301432418</v>
      </c>
      <c r="F16" s="178"/>
      <c r="G16" s="178"/>
      <c r="H16" s="178"/>
      <c r="I16" s="178"/>
    </row>
    <row r="17" spans="1:9" s="16" customFormat="1" x14ac:dyDescent="0.25">
      <c r="A17" s="182" t="s">
        <v>95</v>
      </c>
      <c r="B17" s="273">
        <v>56</v>
      </c>
      <c r="C17" s="273"/>
      <c r="D17" s="274"/>
      <c r="E17" s="183">
        <f t="shared" ref="E17:E21" si="0">(100-(100/H3*B17))*-1</f>
        <v>-91.463414634146346</v>
      </c>
      <c r="F17" s="178"/>
      <c r="G17" s="178"/>
      <c r="H17" s="178"/>
      <c r="I17" s="178"/>
    </row>
    <row r="18" spans="1:9" s="16" customFormat="1" x14ac:dyDescent="0.25">
      <c r="A18" s="182" t="s">
        <v>96</v>
      </c>
      <c r="B18" s="281">
        <v>28.4</v>
      </c>
      <c r="C18" s="281"/>
      <c r="D18" s="282"/>
      <c r="E18" s="183">
        <f t="shared" si="0"/>
        <v>-11.25</v>
      </c>
      <c r="F18" s="178"/>
      <c r="G18" s="178"/>
      <c r="H18" s="178"/>
      <c r="I18" s="178"/>
    </row>
    <row r="19" spans="1:9" s="16" customFormat="1" x14ac:dyDescent="0.25">
      <c r="A19" s="182" t="s">
        <v>97</v>
      </c>
      <c r="B19" s="273">
        <v>30</v>
      </c>
      <c r="C19" s="273"/>
      <c r="D19" s="274"/>
      <c r="E19" s="183">
        <f t="shared" si="0"/>
        <v>-93.890020366598776</v>
      </c>
      <c r="F19" s="178"/>
      <c r="G19" s="178"/>
      <c r="H19" s="178"/>
      <c r="I19" s="178"/>
    </row>
    <row r="20" spans="1:9" s="16" customFormat="1" x14ac:dyDescent="0.25">
      <c r="A20" s="182" t="s">
        <v>98</v>
      </c>
      <c r="B20" s="273">
        <v>20</v>
      </c>
      <c r="C20" s="273"/>
      <c r="D20" s="274"/>
      <c r="E20" s="183">
        <f t="shared" si="0"/>
        <v>-94.505494505494511</v>
      </c>
      <c r="F20" s="178"/>
      <c r="G20" s="178"/>
      <c r="H20" s="178"/>
      <c r="I20" s="178"/>
    </row>
    <row r="21" spans="1:9" s="16" customFormat="1" x14ac:dyDescent="0.25">
      <c r="A21" s="182" t="s">
        <v>99</v>
      </c>
      <c r="B21" s="275">
        <v>12</v>
      </c>
      <c r="C21" s="275"/>
      <c r="D21" s="276"/>
      <c r="E21" s="183">
        <f t="shared" si="0"/>
        <v>-94.827586206896555</v>
      </c>
      <c r="F21" s="178"/>
      <c r="G21" s="178"/>
      <c r="H21" s="178"/>
      <c r="I21" s="178"/>
    </row>
    <row r="22" spans="1:9" s="16" customFormat="1" ht="13" x14ac:dyDescent="0.3">
      <c r="A22" s="178"/>
      <c r="B22" s="184" t="s">
        <v>100</v>
      </c>
      <c r="C22" s="185" t="s">
        <v>101</v>
      </c>
      <c r="D22" s="186" t="s">
        <v>102</v>
      </c>
      <c r="E22" s="178"/>
      <c r="F22" s="178"/>
      <c r="G22" s="178"/>
      <c r="H22" s="178"/>
      <c r="I22" s="178"/>
    </row>
    <row r="23" spans="1:9" s="16" customFormat="1" x14ac:dyDescent="0.25">
      <c r="A23" s="178"/>
      <c r="B23" s="187" t="s">
        <v>103</v>
      </c>
      <c r="C23" s="178">
        <v>26</v>
      </c>
      <c r="D23" s="188">
        <v>56</v>
      </c>
      <c r="E23" s="178"/>
      <c r="F23" s="178"/>
      <c r="G23" s="178"/>
      <c r="H23" s="178"/>
      <c r="I23" s="178"/>
    </row>
    <row r="24" spans="1:9" s="16" customFormat="1" x14ac:dyDescent="0.25">
      <c r="A24" s="178"/>
      <c r="B24" s="107" t="s">
        <v>104</v>
      </c>
      <c r="C24" s="189"/>
      <c r="D24" s="188"/>
      <c r="E24" s="178"/>
      <c r="F24" s="178"/>
      <c r="G24" s="178"/>
      <c r="H24" s="178"/>
      <c r="I24" s="178"/>
    </row>
    <row r="25" spans="1:9" s="16" customFormat="1" x14ac:dyDescent="0.25">
      <c r="A25" s="178"/>
      <c r="B25" s="109" t="s">
        <v>105</v>
      </c>
      <c r="C25" s="190"/>
      <c r="D25" s="191"/>
      <c r="E25" s="179"/>
      <c r="F25" s="179"/>
      <c r="G25" s="179"/>
      <c r="H25" s="178"/>
      <c r="I25" s="178"/>
    </row>
    <row r="26" spans="1:9" s="16" customFormat="1" x14ac:dyDescent="0.25">
      <c r="B26" s="83"/>
      <c r="C26" s="84"/>
      <c r="D26" s="85"/>
      <c r="E26" s="83"/>
      <c r="F26" s="84"/>
      <c r="G26" s="85"/>
    </row>
    <row r="27" spans="1:9" s="16" customFormat="1" x14ac:dyDescent="0.25">
      <c r="B27" s="83"/>
      <c r="C27" s="84"/>
      <c r="D27" s="85"/>
      <c r="E27" s="83"/>
      <c r="F27" s="84"/>
      <c r="G27" s="85"/>
    </row>
    <row r="28" spans="1:9" s="16" customFormat="1" x14ac:dyDescent="0.25">
      <c r="B28" s="83"/>
      <c r="C28" s="84"/>
      <c r="D28" s="85"/>
      <c r="E28" s="83"/>
      <c r="F28" s="84"/>
      <c r="G28" s="85"/>
    </row>
    <row r="29" spans="1:9" s="16" customFormat="1" x14ac:dyDescent="0.25">
      <c r="B29" s="83"/>
      <c r="C29" s="84"/>
      <c r="D29" s="85"/>
      <c r="E29" s="83"/>
      <c r="F29" s="84"/>
      <c r="G29" s="85"/>
    </row>
    <row r="30" spans="1:9" s="16" customFormat="1" x14ac:dyDescent="0.25">
      <c r="B30" s="83"/>
      <c r="C30" s="84"/>
      <c r="D30" s="85"/>
      <c r="E30" s="83"/>
      <c r="F30" s="84"/>
      <c r="G30" s="85"/>
    </row>
    <row r="31" spans="1:9" s="16" customFormat="1" x14ac:dyDescent="0.25">
      <c r="B31" s="83"/>
      <c r="C31" s="84"/>
      <c r="D31" s="85"/>
      <c r="E31" s="83"/>
      <c r="F31" s="84"/>
      <c r="G31" s="85"/>
    </row>
    <row r="32" spans="1:9" s="16" customFormat="1" x14ac:dyDescent="0.25">
      <c r="B32" s="83"/>
      <c r="C32" s="84"/>
      <c r="D32" s="85"/>
      <c r="E32" s="83"/>
      <c r="F32" s="84"/>
      <c r="G32" s="85"/>
    </row>
    <row r="33" spans="2:7" s="16" customFormat="1" x14ac:dyDescent="0.25">
      <c r="B33" s="83"/>
      <c r="C33" s="84"/>
      <c r="D33" s="85"/>
      <c r="E33" s="83"/>
      <c r="F33" s="84"/>
      <c r="G33" s="85"/>
    </row>
    <row r="34" spans="2:7" s="16" customFormat="1" x14ac:dyDescent="0.25">
      <c r="B34" s="83"/>
      <c r="C34" s="84"/>
      <c r="D34" s="85"/>
      <c r="E34" s="83"/>
      <c r="F34" s="84"/>
      <c r="G34" s="85"/>
    </row>
    <row r="35" spans="2:7" s="16" customFormat="1" x14ac:dyDescent="0.25">
      <c r="B35" s="83"/>
      <c r="C35" s="84"/>
      <c r="D35" s="85"/>
      <c r="E35" s="83"/>
      <c r="F35" s="84"/>
      <c r="G35" s="85"/>
    </row>
    <row r="36" spans="2:7" s="16" customFormat="1" x14ac:dyDescent="0.25">
      <c r="B36" s="83"/>
      <c r="C36" s="84"/>
      <c r="D36" s="85"/>
      <c r="E36" s="83"/>
      <c r="F36" s="84"/>
      <c r="G36" s="85"/>
    </row>
    <row r="37" spans="2:7" s="16" customFormat="1" x14ac:dyDescent="0.25">
      <c r="B37" s="83"/>
      <c r="C37" s="84"/>
      <c r="D37" s="85"/>
      <c r="E37" s="83"/>
      <c r="F37" s="84"/>
      <c r="G37" s="85"/>
    </row>
    <row r="38" spans="2:7" s="16" customFormat="1" x14ac:dyDescent="0.25">
      <c r="B38" s="83"/>
      <c r="C38" s="84"/>
      <c r="D38" s="85"/>
      <c r="E38" s="83"/>
      <c r="F38" s="84"/>
      <c r="G38" s="85"/>
    </row>
    <row r="39" spans="2:7" s="16" customFormat="1" x14ac:dyDescent="0.25">
      <c r="B39" s="83"/>
      <c r="C39" s="84"/>
      <c r="D39" s="85"/>
      <c r="E39" s="83"/>
      <c r="F39" s="84"/>
      <c r="G39" s="85"/>
    </row>
    <row r="40" spans="2:7" s="16" customFormat="1" x14ac:dyDescent="0.25">
      <c r="B40" s="83"/>
      <c r="C40" s="84"/>
      <c r="D40" s="85"/>
      <c r="E40" s="83"/>
      <c r="F40" s="84"/>
      <c r="G40" s="85"/>
    </row>
    <row r="41" spans="2:7" s="16" customFormat="1" x14ac:dyDescent="0.25">
      <c r="B41" s="83"/>
      <c r="C41" s="84"/>
      <c r="D41" s="85"/>
      <c r="E41" s="83"/>
      <c r="F41" s="84"/>
      <c r="G41" s="85"/>
    </row>
    <row r="42" spans="2:7" s="16" customFormat="1" x14ac:dyDescent="0.25">
      <c r="B42" s="83"/>
      <c r="C42" s="84"/>
      <c r="D42" s="85"/>
      <c r="E42" s="83"/>
      <c r="F42" s="84"/>
      <c r="G42" s="85"/>
    </row>
    <row r="43" spans="2:7" s="16" customFormat="1" x14ac:dyDescent="0.25">
      <c r="B43" s="83"/>
      <c r="C43" s="84"/>
      <c r="D43" s="85"/>
      <c r="E43" s="83"/>
      <c r="F43" s="84"/>
      <c r="G43" s="85"/>
    </row>
    <row r="44" spans="2:7" s="16" customFormat="1" x14ac:dyDescent="0.25">
      <c r="B44" s="83"/>
      <c r="C44" s="84"/>
      <c r="D44" s="85"/>
      <c r="E44" s="83"/>
      <c r="F44" s="84"/>
      <c r="G44" s="85"/>
    </row>
    <row r="45" spans="2:7" s="16" customFormat="1" x14ac:dyDescent="0.25">
      <c r="B45" s="83"/>
      <c r="C45" s="84"/>
      <c r="D45" s="85"/>
      <c r="E45" s="83"/>
      <c r="F45" s="84"/>
      <c r="G45" s="85"/>
    </row>
    <row r="46" spans="2:7" s="16" customFormat="1" x14ac:dyDescent="0.25">
      <c r="B46" s="83"/>
      <c r="C46" s="84"/>
      <c r="D46" s="85"/>
      <c r="E46" s="83"/>
      <c r="F46" s="84"/>
      <c r="G46" s="85"/>
    </row>
    <row r="47" spans="2:7" s="16" customFormat="1" x14ac:dyDescent="0.25">
      <c r="B47" s="83"/>
      <c r="C47" s="84"/>
      <c r="D47" s="85"/>
      <c r="E47" s="83"/>
      <c r="F47" s="84"/>
      <c r="G47" s="85"/>
    </row>
    <row r="48" spans="2:7" s="16" customFormat="1" x14ac:dyDescent="0.25">
      <c r="B48" s="83"/>
      <c r="C48" s="84"/>
      <c r="D48" s="85"/>
      <c r="E48" s="83"/>
      <c r="F48" s="84"/>
      <c r="G48" s="85"/>
    </row>
    <row r="49" spans="2:7" s="16" customFormat="1" x14ac:dyDescent="0.25">
      <c r="B49" s="83"/>
      <c r="C49" s="84"/>
      <c r="D49" s="85"/>
      <c r="E49" s="83"/>
      <c r="F49" s="84"/>
      <c r="G49" s="85"/>
    </row>
    <row r="50" spans="2:7" s="16" customFormat="1" x14ac:dyDescent="0.25">
      <c r="B50" s="83"/>
      <c r="C50" s="84"/>
      <c r="D50" s="85"/>
      <c r="E50" s="83"/>
      <c r="F50" s="84"/>
      <c r="G50" s="85"/>
    </row>
    <row r="51" spans="2:7" s="16" customFormat="1" x14ac:dyDescent="0.25">
      <c r="B51" s="83"/>
      <c r="C51" s="84"/>
      <c r="D51" s="85"/>
      <c r="E51" s="83"/>
      <c r="F51" s="84"/>
      <c r="G51" s="85"/>
    </row>
    <row r="52" spans="2:7" s="16" customFormat="1" x14ac:dyDescent="0.25">
      <c r="B52" s="83"/>
      <c r="C52" s="84"/>
      <c r="D52" s="85"/>
      <c r="E52" s="83"/>
      <c r="F52" s="84"/>
      <c r="G52" s="85"/>
    </row>
    <row r="53" spans="2:7" s="16" customFormat="1" x14ac:dyDescent="0.25">
      <c r="B53" s="83"/>
      <c r="C53" s="84"/>
      <c r="D53" s="85"/>
      <c r="E53" s="83"/>
      <c r="F53" s="84"/>
      <c r="G53" s="85"/>
    </row>
    <row r="54" spans="2:7" s="16" customFormat="1" x14ac:dyDescent="0.25">
      <c r="B54" s="83"/>
      <c r="C54" s="84"/>
      <c r="D54" s="85"/>
      <c r="E54" s="83"/>
      <c r="F54" s="84"/>
      <c r="G54" s="85"/>
    </row>
    <row r="55" spans="2:7" s="16" customFormat="1" x14ac:dyDescent="0.25">
      <c r="B55" s="83"/>
      <c r="C55" s="86"/>
      <c r="D55" s="87"/>
      <c r="E55" s="83"/>
      <c r="F55" s="84"/>
      <c r="G55" s="85"/>
    </row>
    <row r="56" spans="2:7" s="16" customFormat="1" x14ac:dyDescent="0.25">
      <c r="B56" s="83"/>
      <c r="C56" s="88"/>
      <c r="D56" s="83"/>
      <c r="E56" s="83"/>
      <c r="F56" s="89"/>
      <c r="G56" s="90"/>
    </row>
    <row r="57" spans="2:7" s="16" customFormat="1" x14ac:dyDescent="0.25">
      <c r="B57" s="83"/>
      <c r="C57" s="88"/>
      <c r="D57" s="83"/>
      <c r="E57" s="83"/>
      <c r="F57" s="89"/>
      <c r="G57" s="90"/>
    </row>
    <row r="58" spans="2:7" s="16" customFormat="1" x14ac:dyDescent="0.25">
      <c r="B58" s="83"/>
      <c r="C58" s="88"/>
      <c r="D58" s="83"/>
      <c r="E58" s="83"/>
      <c r="F58" s="88"/>
      <c r="G58" s="83"/>
    </row>
    <row r="59" spans="2:7" s="16" customFormat="1" x14ac:dyDescent="0.25">
      <c r="B59" s="83"/>
      <c r="C59" s="88"/>
      <c r="D59" s="83"/>
      <c r="E59" s="83"/>
      <c r="F59" s="88"/>
      <c r="G59" s="83"/>
    </row>
    <row r="60" spans="2:7" s="16" customFormat="1" x14ac:dyDescent="0.25">
      <c r="B60" s="83"/>
      <c r="C60" s="88"/>
      <c r="D60" s="83"/>
      <c r="E60" s="83"/>
      <c r="F60" s="88"/>
      <c r="G60" s="83"/>
    </row>
    <row r="61" spans="2:7" s="16" customFormat="1" x14ac:dyDescent="0.25">
      <c r="B61" s="83"/>
      <c r="C61" s="83"/>
      <c r="D61" s="83"/>
      <c r="E61" s="83"/>
      <c r="F61" s="83"/>
      <c r="G61" s="83"/>
    </row>
    <row r="62" spans="2:7" s="16" customFormat="1" x14ac:dyDescent="0.25">
      <c r="B62" s="83"/>
      <c r="C62" s="83"/>
      <c r="D62" s="83"/>
      <c r="E62" s="83"/>
      <c r="F62" s="83"/>
      <c r="G62" s="83"/>
    </row>
    <row r="63" spans="2:7" s="16" customFormat="1" x14ac:dyDescent="0.25">
      <c r="B63" s="83"/>
      <c r="C63" s="83"/>
      <c r="D63" s="83"/>
      <c r="E63" s="83"/>
      <c r="F63" s="83"/>
      <c r="G63" s="83"/>
    </row>
    <row r="64" spans="2:7" s="16" customFormat="1" x14ac:dyDescent="0.25">
      <c r="B64" s="83"/>
      <c r="C64" s="83"/>
      <c r="D64" s="83"/>
      <c r="E64" s="83"/>
      <c r="F64" s="83"/>
      <c r="G64" s="83"/>
    </row>
    <row r="65" spans="2:7" s="16" customFormat="1" x14ac:dyDescent="0.25">
      <c r="B65" s="83"/>
      <c r="C65" s="83"/>
      <c r="D65" s="83"/>
      <c r="E65" s="83"/>
      <c r="F65" s="83"/>
      <c r="G65" s="83"/>
    </row>
    <row r="66" spans="2:7" s="16" customFormat="1" x14ac:dyDescent="0.25">
      <c r="B66" s="83"/>
      <c r="C66" s="83"/>
      <c r="D66" s="83"/>
      <c r="E66" s="83"/>
      <c r="F66" s="83"/>
      <c r="G66" s="83"/>
    </row>
    <row r="67" spans="2:7" s="16" customFormat="1" x14ac:dyDescent="0.25">
      <c r="B67" s="83"/>
      <c r="C67" s="83"/>
      <c r="D67" s="83"/>
      <c r="E67" s="83"/>
      <c r="F67" s="83"/>
      <c r="G67" s="83"/>
    </row>
    <row r="68" spans="2:7" s="16" customFormat="1" x14ac:dyDescent="0.25">
      <c r="B68" s="83"/>
      <c r="C68" s="83"/>
      <c r="D68" s="83"/>
      <c r="E68" s="83"/>
      <c r="F68" s="83"/>
      <c r="G68" s="83"/>
    </row>
    <row r="69" spans="2:7" s="16" customFormat="1" x14ac:dyDescent="0.25">
      <c r="B69" s="83"/>
      <c r="C69" s="83"/>
      <c r="D69" s="83"/>
      <c r="E69" s="83"/>
      <c r="F69" s="83"/>
      <c r="G69" s="83"/>
    </row>
    <row r="70" spans="2:7" s="16" customFormat="1" x14ac:dyDescent="0.25">
      <c r="B70" s="83"/>
      <c r="C70" s="83"/>
      <c r="D70" s="83"/>
      <c r="E70" s="83"/>
      <c r="F70" s="83"/>
      <c r="G70" s="83"/>
    </row>
    <row r="71" spans="2:7" s="16" customFormat="1" x14ac:dyDescent="0.25">
      <c r="B71" s="83"/>
      <c r="C71" s="83"/>
      <c r="D71" s="83"/>
      <c r="E71" s="83"/>
      <c r="F71" s="83"/>
      <c r="G71" s="83"/>
    </row>
    <row r="72" spans="2:7" s="16" customFormat="1" x14ac:dyDescent="0.25">
      <c r="B72" s="83"/>
      <c r="C72" s="83"/>
      <c r="D72" s="83"/>
      <c r="E72" s="83"/>
      <c r="F72" s="83"/>
      <c r="G72" s="83"/>
    </row>
    <row r="73" spans="2:7" s="16" customFormat="1" x14ac:dyDescent="0.25">
      <c r="B73" s="83"/>
      <c r="C73" s="83"/>
      <c r="D73" s="83"/>
      <c r="E73" s="83"/>
      <c r="F73" s="83"/>
      <c r="G73" s="83"/>
    </row>
    <row r="74" spans="2:7" s="16" customFormat="1" x14ac:dyDescent="0.25">
      <c r="B74" s="83"/>
      <c r="C74" s="83"/>
      <c r="D74" s="83"/>
      <c r="E74" s="83"/>
      <c r="F74" s="83"/>
      <c r="G74" s="83"/>
    </row>
    <row r="75" spans="2:7" s="16" customFormat="1" x14ac:dyDescent="0.25">
      <c r="B75" s="83"/>
      <c r="C75" s="83"/>
      <c r="D75" s="83"/>
      <c r="E75" s="83"/>
      <c r="F75" s="83"/>
      <c r="G75" s="83"/>
    </row>
    <row r="76" spans="2:7" s="16" customFormat="1" x14ac:dyDescent="0.25">
      <c r="B76" s="83"/>
      <c r="C76" s="83"/>
      <c r="D76" s="83"/>
      <c r="E76" s="83"/>
      <c r="F76" s="83"/>
      <c r="G76" s="83"/>
    </row>
    <row r="77" spans="2:7" s="16" customFormat="1" x14ac:dyDescent="0.25">
      <c r="B77" s="83"/>
      <c r="C77" s="83"/>
      <c r="D77" s="83"/>
      <c r="E77" s="83"/>
      <c r="F77" s="83"/>
      <c r="G77" s="83"/>
    </row>
    <row r="78" spans="2:7" s="16" customFormat="1" x14ac:dyDescent="0.25">
      <c r="B78" s="83"/>
      <c r="C78" s="83"/>
      <c r="D78" s="83"/>
      <c r="E78" s="83"/>
      <c r="F78" s="83"/>
      <c r="G78" s="83"/>
    </row>
    <row r="79" spans="2:7" s="16" customFormat="1" x14ac:dyDescent="0.25">
      <c r="B79" s="83"/>
      <c r="C79" s="83"/>
      <c r="D79" s="83"/>
      <c r="E79" s="83"/>
      <c r="F79" s="83"/>
      <c r="G79" s="83"/>
    </row>
    <row r="80" spans="2:7" s="16" customFormat="1" x14ac:dyDescent="0.25">
      <c r="B80" s="83"/>
      <c r="C80" s="83"/>
      <c r="D80" s="83"/>
      <c r="E80" s="83"/>
      <c r="F80" s="83"/>
      <c r="G80" s="83"/>
    </row>
    <row r="81" spans="2:7" s="16" customFormat="1" x14ac:dyDescent="0.25">
      <c r="B81" s="83"/>
      <c r="C81" s="83"/>
      <c r="D81" s="83"/>
      <c r="E81" s="83"/>
      <c r="F81" s="83"/>
      <c r="G81" s="83"/>
    </row>
    <row r="82" spans="2:7" s="16" customFormat="1" x14ac:dyDescent="0.25">
      <c r="B82" s="83"/>
      <c r="C82" s="83"/>
      <c r="D82" s="83"/>
      <c r="E82" s="83"/>
      <c r="F82" s="83"/>
      <c r="G82" s="83"/>
    </row>
    <row r="83" spans="2:7" s="16" customFormat="1" x14ac:dyDescent="0.25">
      <c r="B83" s="83"/>
      <c r="C83" s="83"/>
      <c r="D83" s="83"/>
      <c r="E83" s="83"/>
      <c r="F83" s="83"/>
      <c r="G83" s="83"/>
    </row>
    <row r="84" spans="2:7" s="16" customFormat="1" x14ac:dyDescent="0.25">
      <c r="B84" s="83"/>
      <c r="C84" s="83"/>
      <c r="D84" s="83"/>
      <c r="E84" s="83"/>
      <c r="F84" s="83"/>
      <c r="G84" s="83"/>
    </row>
    <row r="85" spans="2:7" s="16" customFormat="1" x14ac:dyDescent="0.25">
      <c r="B85" s="83"/>
      <c r="C85" s="83"/>
      <c r="D85" s="83"/>
      <c r="E85" s="83"/>
      <c r="F85" s="83"/>
      <c r="G85" s="83"/>
    </row>
    <row r="86" spans="2:7" s="16" customFormat="1" x14ac:dyDescent="0.25">
      <c r="B86" s="83"/>
      <c r="C86" s="83"/>
      <c r="D86" s="83"/>
      <c r="E86" s="83"/>
      <c r="F86" s="83"/>
      <c r="G86" s="83"/>
    </row>
    <row r="87" spans="2:7" s="16" customFormat="1" x14ac:dyDescent="0.25">
      <c r="B87" s="83"/>
      <c r="C87" s="83"/>
      <c r="D87" s="83"/>
      <c r="E87" s="83"/>
      <c r="F87" s="83"/>
      <c r="G87" s="83"/>
    </row>
    <row r="88" spans="2:7" s="16" customFormat="1" x14ac:dyDescent="0.25">
      <c r="B88" s="83"/>
      <c r="C88" s="83"/>
      <c r="D88" s="83"/>
      <c r="E88" s="83"/>
      <c r="F88" s="83"/>
      <c r="G88" s="83"/>
    </row>
    <row r="89" spans="2:7" s="16" customFormat="1" x14ac:dyDescent="0.25">
      <c r="B89" s="83"/>
      <c r="C89" s="83"/>
      <c r="D89" s="83"/>
      <c r="E89" s="83"/>
      <c r="F89" s="83"/>
      <c r="G89" s="83"/>
    </row>
    <row r="90" spans="2:7" s="16" customFormat="1" x14ac:dyDescent="0.25">
      <c r="B90" s="83"/>
      <c r="C90" s="83"/>
      <c r="D90" s="83"/>
      <c r="E90" s="83"/>
      <c r="F90" s="83"/>
      <c r="G90" s="83"/>
    </row>
    <row r="91" spans="2:7" s="16" customFormat="1" x14ac:dyDescent="0.25">
      <c r="B91" s="83"/>
      <c r="C91" s="83"/>
      <c r="D91" s="83"/>
      <c r="E91" s="83"/>
      <c r="F91" s="83"/>
      <c r="G91" s="83"/>
    </row>
    <row r="92" spans="2:7" s="16" customFormat="1" x14ac:dyDescent="0.25"/>
    <row r="93" spans="2:7" s="16" customFormat="1" x14ac:dyDescent="0.25"/>
    <row r="94" spans="2:7" s="16" customFormat="1" x14ac:dyDescent="0.25"/>
    <row r="95" spans="2:7" s="16" customFormat="1" x14ac:dyDescent="0.25"/>
    <row r="96" spans="2:7"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09" s="16" customFormat="1" x14ac:dyDescent="0.25"/>
    <row r="210" s="16" customFormat="1" x14ac:dyDescent="0.25"/>
    <row r="211" s="16" customFormat="1" x14ac:dyDescent="0.25"/>
    <row r="212" s="16" customFormat="1" x14ac:dyDescent="0.25"/>
    <row r="213" s="16" customFormat="1" x14ac:dyDescent="0.25"/>
    <row r="214" s="16" customFormat="1" x14ac:dyDescent="0.25"/>
    <row r="215" s="16" customFormat="1" x14ac:dyDescent="0.25"/>
    <row r="216" s="16" customFormat="1" x14ac:dyDescent="0.25"/>
    <row r="217" s="16" customFormat="1" x14ac:dyDescent="0.25"/>
    <row r="218" s="16" customFormat="1" x14ac:dyDescent="0.25"/>
    <row r="219" s="16" customFormat="1" x14ac:dyDescent="0.25"/>
    <row r="220" s="16" customFormat="1" x14ac:dyDescent="0.25"/>
    <row r="221" s="16" customFormat="1" x14ac:dyDescent="0.25"/>
    <row r="222" s="16" customFormat="1" x14ac:dyDescent="0.25"/>
    <row r="223" s="16" customFormat="1" x14ac:dyDescent="0.25"/>
    <row r="224" s="16" customFormat="1" x14ac:dyDescent="0.25"/>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row r="235" s="16" customFormat="1" x14ac:dyDescent="0.25"/>
    <row r="236" s="16" customFormat="1" x14ac:dyDescent="0.25"/>
    <row r="237" s="16" customFormat="1" x14ac:dyDescent="0.25"/>
    <row r="238" s="16" customFormat="1" x14ac:dyDescent="0.25"/>
    <row r="239" s="16" customFormat="1" x14ac:dyDescent="0.25"/>
    <row r="240" s="16" customFormat="1" x14ac:dyDescent="0.25"/>
    <row r="241" s="16" customFormat="1" x14ac:dyDescent="0.25"/>
    <row r="242" s="16" customFormat="1" x14ac:dyDescent="0.25"/>
    <row r="243" s="16" customFormat="1" x14ac:dyDescent="0.25"/>
    <row r="244" s="16" customFormat="1" x14ac:dyDescent="0.25"/>
    <row r="245" s="16" customFormat="1" x14ac:dyDescent="0.25"/>
    <row r="246" s="16" customFormat="1" x14ac:dyDescent="0.25"/>
    <row r="247" s="16" customFormat="1" x14ac:dyDescent="0.25"/>
    <row r="248" s="16" customFormat="1" x14ac:dyDescent="0.25"/>
    <row r="249" s="16" customFormat="1" x14ac:dyDescent="0.25"/>
    <row r="250" s="16" customFormat="1" x14ac:dyDescent="0.25"/>
    <row r="251" s="16" customFormat="1" x14ac:dyDescent="0.25"/>
    <row r="252" s="16" customFormat="1" x14ac:dyDescent="0.25"/>
    <row r="253" s="16" customFormat="1" x14ac:dyDescent="0.25"/>
    <row r="254" s="16" customFormat="1" x14ac:dyDescent="0.25"/>
    <row r="255" s="16" customFormat="1" x14ac:dyDescent="0.25"/>
    <row r="256" s="16" customFormat="1" x14ac:dyDescent="0.25"/>
    <row r="257" s="16" customFormat="1" x14ac:dyDescent="0.25"/>
    <row r="258" s="16" customFormat="1" x14ac:dyDescent="0.25"/>
    <row r="259" s="16" customFormat="1" x14ac:dyDescent="0.25"/>
    <row r="260" s="16" customFormat="1" x14ac:dyDescent="0.25"/>
    <row r="261" s="16" customFormat="1" x14ac:dyDescent="0.25"/>
    <row r="262" s="16" customFormat="1" x14ac:dyDescent="0.25"/>
    <row r="263" s="16" customFormat="1" x14ac:dyDescent="0.25"/>
    <row r="264" s="16" customFormat="1" x14ac:dyDescent="0.25"/>
    <row r="265" s="16" customFormat="1" x14ac:dyDescent="0.25"/>
    <row r="266" s="16" customFormat="1" x14ac:dyDescent="0.25"/>
    <row r="267" s="16" customFormat="1" x14ac:dyDescent="0.25"/>
    <row r="268" s="16" customFormat="1" x14ac:dyDescent="0.25"/>
    <row r="269" s="16" customFormat="1" x14ac:dyDescent="0.25"/>
    <row r="270" s="16" customFormat="1" x14ac:dyDescent="0.25"/>
    <row r="271" s="16" customFormat="1" x14ac:dyDescent="0.25"/>
    <row r="272" s="16" customFormat="1" x14ac:dyDescent="0.25"/>
    <row r="273" s="16" customFormat="1" x14ac:dyDescent="0.25"/>
    <row r="274" s="16" customFormat="1" x14ac:dyDescent="0.25"/>
    <row r="275" s="16" customFormat="1" x14ac:dyDescent="0.25"/>
    <row r="276" s="16" customFormat="1" x14ac:dyDescent="0.25"/>
    <row r="277" s="16" customFormat="1" x14ac:dyDescent="0.25"/>
    <row r="278" s="16" customFormat="1" x14ac:dyDescent="0.25"/>
    <row r="279" s="16" customFormat="1" x14ac:dyDescent="0.25"/>
    <row r="280" s="16" customFormat="1" x14ac:dyDescent="0.25"/>
    <row r="281" s="16" customFormat="1" x14ac:dyDescent="0.25"/>
    <row r="282" s="16" customFormat="1" x14ac:dyDescent="0.25"/>
    <row r="283" s="16" customFormat="1" x14ac:dyDescent="0.25"/>
    <row r="284" s="16" customFormat="1" x14ac:dyDescent="0.25"/>
    <row r="285" s="16" customFormat="1" x14ac:dyDescent="0.25"/>
    <row r="286" s="16" customFormat="1" x14ac:dyDescent="0.25"/>
    <row r="287" s="16" customFormat="1" x14ac:dyDescent="0.25"/>
    <row r="288" s="16" customFormat="1" x14ac:dyDescent="0.25"/>
    <row r="289" s="16" customFormat="1" x14ac:dyDescent="0.25"/>
    <row r="290" s="16" customFormat="1" x14ac:dyDescent="0.25"/>
    <row r="291" s="16" customFormat="1" x14ac:dyDescent="0.25"/>
    <row r="292" s="16" customFormat="1" x14ac:dyDescent="0.25"/>
    <row r="293" s="16" customFormat="1" x14ac:dyDescent="0.25"/>
    <row r="294" s="16" customFormat="1" x14ac:dyDescent="0.25"/>
    <row r="295" s="16" customFormat="1" x14ac:dyDescent="0.25"/>
    <row r="296" s="16" customFormat="1" x14ac:dyDescent="0.25"/>
    <row r="297" s="16" customFormat="1" x14ac:dyDescent="0.25"/>
    <row r="298" s="16" customFormat="1" x14ac:dyDescent="0.25"/>
    <row r="299" s="16" customFormat="1" x14ac:dyDescent="0.25"/>
    <row r="300" s="16" customFormat="1" x14ac:dyDescent="0.25"/>
    <row r="301" s="16" customFormat="1" x14ac:dyDescent="0.25"/>
    <row r="302" s="16" customFormat="1" x14ac:dyDescent="0.25"/>
    <row r="303" s="16" customFormat="1" x14ac:dyDescent="0.25"/>
    <row r="304" s="16" customFormat="1" x14ac:dyDescent="0.25"/>
    <row r="305" s="16" customFormat="1" x14ac:dyDescent="0.25"/>
    <row r="306" s="16" customFormat="1" x14ac:dyDescent="0.25"/>
    <row r="307" s="16" customFormat="1" x14ac:dyDescent="0.25"/>
    <row r="308" s="16" customFormat="1" x14ac:dyDescent="0.25"/>
    <row r="309" s="16" customFormat="1" x14ac:dyDescent="0.25"/>
    <row r="310" s="16" customFormat="1" x14ac:dyDescent="0.25"/>
    <row r="311" s="16" customFormat="1" x14ac:dyDescent="0.25"/>
    <row r="312" s="16" customFormat="1" x14ac:dyDescent="0.25"/>
    <row r="313" s="16" customFormat="1" x14ac:dyDescent="0.25"/>
    <row r="314" s="16" customFormat="1" x14ac:dyDescent="0.25"/>
    <row r="315" s="16" customFormat="1" x14ac:dyDescent="0.25"/>
    <row r="316" s="16" customFormat="1" x14ac:dyDescent="0.25"/>
    <row r="317" s="16" customFormat="1" x14ac:dyDescent="0.25"/>
    <row r="318" s="16" customFormat="1" x14ac:dyDescent="0.25"/>
    <row r="319" s="16" customFormat="1" x14ac:dyDescent="0.25"/>
    <row r="320" s="16" customFormat="1" x14ac:dyDescent="0.25"/>
    <row r="321" s="16" customFormat="1" x14ac:dyDescent="0.25"/>
    <row r="322" s="16" customFormat="1" x14ac:dyDescent="0.25"/>
    <row r="323" s="16" customFormat="1" x14ac:dyDescent="0.25"/>
    <row r="324" s="16" customFormat="1" x14ac:dyDescent="0.25"/>
    <row r="325" s="16" customFormat="1" x14ac:dyDescent="0.25"/>
    <row r="326" s="16" customFormat="1" x14ac:dyDescent="0.25"/>
    <row r="327" s="16" customFormat="1" x14ac:dyDescent="0.25"/>
    <row r="328" s="16" customFormat="1" x14ac:dyDescent="0.25"/>
    <row r="329" s="16" customFormat="1" x14ac:dyDescent="0.25"/>
    <row r="330" s="16" customFormat="1" x14ac:dyDescent="0.25"/>
    <row r="331" s="16" customFormat="1" x14ac:dyDescent="0.25"/>
    <row r="332" s="16" customFormat="1" x14ac:dyDescent="0.25"/>
    <row r="333" s="16" customFormat="1" x14ac:dyDescent="0.25"/>
    <row r="334" s="16" customFormat="1" x14ac:dyDescent="0.25"/>
    <row r="335" s="16" customFormat="1" x14ac:dyDescent="0.25"/>
    <row r="336" s="16" customFormat="1" x14ac:dyDescent="0.25"/>
    <row r="337" s="16" customFormat="1" x14ac:dyDescent="0.25"/>
    <row r="338" s="16" customFormat="1" x14ac:dyDescent="0.25"/>
    <row r="339" s="16" customFormat="1" x14ac:dyDescent="0.25"/>
    <row r="340" s="16" customFormat="1" x14ac:dyDescent="0.25"/>
    <row r="341" s="16" customFormat="1" x14ac:dyDescent="0.25"/>
    <row r="342" s="16" customFormat="1" x14ac:dyDescent="0.25"/>
    <row r="343" s="16" customFormat="1" x14ac:dyDescent="0.25"/>
    <row r="344" s="16" customFormat="1" x14ac:dyDescent="0.25"/>
    <row r="345" s="16" customFormat="1" x14ac:dyDescent="0.25"/>
    <row r="346" s="16" customFormat="1" x14ac:dyDescent="0.25"/>
    <row r="347" s="16" customFormat="1" x14ac:dyDescent="0.25"/>
    <row r="348" s="16" customFormat="1" x14ac:dyDescent="0.25"/>
    <row r="349" s="16" customFormat="1" x14ac:dyDescent="0.25"/>
    <row r="350" s="16" customFormat="1" x14ac:dyDescent="0.25"/>
    <row r="351" s="16" customFormat="1" x14ac:dyDescent="0.25"/>
    <row r="352" s="16" customFormat="1" x14ac:dyDescent="0.25"/>
    <row r="353" s="16" customFormat="1" x14ac:dyDescent="0.25"/>
    <row r="354" s="16" customFormat="1" x14ac:dyDescent="0.25"/>
    <row r="355" s="16" customFormat="1" x14ac:dyDescent="0.25"/>
    <row r="356" s="16" customFormat="1" x14ac:dyDescent="0.25"/>
    <row r="357" s="16" customFormat="1" x14ac:dyDescent="0.25"/>
    <row r="358" s="16" customFormat="1" x14ac:dyDescent="0.25"/>
    <row r="359" s="16" customFormat="1" x14ac:dyDescent="0.25"/>
    <row r="360" s="16" customFormat="1" x14ac:dyDescent="0.25"/>
    <row r="361" s="16" customFormat="1" x14ac:dyDescent="0.25"/>
    <row r="362" s="16" customFormat="1" x14ac:dyDescent="0.25"/>
    <row r="363" s="16" customFormat="1" x14ac:dyDescent="0.25"/>
    <row r="364" s="16" customFormat="1" x14ac:dyDescent="0.25"/>
    <row r="365" s="16" customFormat="1" x14ac:dyDescent="0.25"/>
    <row r="366" s="16" customFormat="1" x14ac:dyDescent="0.25"/>
    <row r="367" s="16" customFormat="1" x14ac:dyDescent="0.25"/>
    <row r="368" s="16" customFormat="1" x14ac:dyDescent="0.25"/>
    <row r="369" s="16" customFormat="1" x14ac:dyDescent="0.25"/>
    <row r="370" s="16" customFormat="1" x14ac:dyDescent="0.25"/>
    <row r="371" s="16" customFormat="1" x14ac:dyDescent="0.25"/>
    <row r="372" s="16" customFormat="1" x14ac:dyDescent="0.25"/>
    <row r="373" s="16" customFormat="1" x14ac:dyDescent="0.25"/>
    <row r="374" s="16" customFormat="1" x14ac:dyDescent="0.25"/>
    <row r="375" s="16" customFormat="1" x14ac:dyDescent="0.25"/>
    <row r="376" s="16" customFormat="1" x14ac:dyDescent="0.25"/>
    <row r="377" s="16" customFormat="1" x14ac:dyDescent="0.25"/>
    <row r="378" s="16" customFormat="1" x14ac:dyDescent="0.25"/>
    <row r="379" s="16" customFormat="1" x14ac:dyDescent="0.25"/>
    <row r="380" s="16" customFormat="1" x14ac:dyDescent="0.25"/>
    <row r="381" s="16" customFormat="1" x14ac:dyDescent="0.25"/>
    <row r="382" s="16" customFormat="1" x14ac:dyDescent="0.25"/>
    <row r="383" s="16" customFormat="1" x14ac:dyDescent="0.25"/>
    <row r="384" s="16" customFormat="1" x14ac:dyDescent="0.25"/>
    <row r="385" s="16" customFormat="1" x14ac:dyDescent="0.25"/>
    <row r="386" s="16" customFormat="1" x14ac:dyDescent="0.25"/>
    <row r="387" s="16" customFormat="1" x14ac:dyDescent="0.25"/>
    <row r="388" s="16" customFormat="1" x14ac:dyDescent="0.25"/>
    <row r="389" s="16" customFormat="1" x14ac:dyDescent="0.25"/>
    <row r="390" s="16" customFormat="1" x14ac:dyDescent="0.25"/>
    <row r="391" s="16" customFormat="1" x14ac:dyDescent="0.25"/>
    <row r="392" s="16" customFormat="1" x14ac:dyDescent="0.25"/>
    <row r="393" s="16" customFormat="1" x14ac:dyDescent="0.25"/>
    <row r="394" s="16" customFormat="1" x14ac:dyDescent="0.25"/>
    <row r="395" s="16" customFormat="1" x14ac:dyDescent="0.25"/>
    <row r="396" s="16" customFormat="1" x14ac:dyDescent="0.25"/>
    <row r="397" s="16" customFormat="1" x14ac:dyDescent="0.25"/>
    <row r="398" s="16" customFormat="1" x14ac:dyDescent="0.25"/>
    <row r="399" s="16" customFormat="1" x14ac:dyDescent="0.25"/>
    <row r="400" s="16" customFormat="1" x14ac:dyDescent="0.25"/>
    <row r="401" s="16" customFormat="1" x14ac:dyDescent="0.25"/>
    <row r="402" s="16" customFormat="1" x14ac:dyDescent="0.25"/>
    <row r="403" s="16" customFormat="1" x14ac:dyDescent="0.25"/>
    <row r="404" s="16" customFormat="1" x14ac:dyDescent="0.25"/>
    <row r="405" s="16" customFormat="1" x14ac:dyDescent="0.25"/>
    <row r="406" s="16" customFormat="1" x14ac:dyDescent="0.25"/>
    <row r="407" s="16" customFormat="1" x14ac:dyDescent="0.25"/>
    <row r="408" s="16" customFormat="1" x14ac:dyDescent="0.25"/>
    <row r="409" s="16" customFormat="1" x14ac:dyDescent="0.25"/>
    <row r="410" s="16" customFormat="1" x14ac:dyDescent="0.25"/>
    <row r="411" s="16" customFormat="1" x14ac:dyDescent="0.25"/>
    <row r="412" s="16" customFormat="1" x14ac:dyDescent="0.25"/>
    <row r="413" s="16" customFormat="1" x14ac:dyDescent="0.25"/>
    <row r="414" s="16" customFormat="1" x14ac:dyDescent="0.25"/>
    <row r="415" s="16" customFormat="1" x14ac:dyDescent="0.25"/>
    <row r="416" s="16" customFormat="1" x14ac:dyDescent="0.25"/>
    <row r="417" s="16" customFormat="1" x14ac:dyDescent="0.25"/>
    <row r="418" s="16" customFormat="1" x14ac:dyDescent="0.25"/>
    <row r="419" s="16" customFormat="1" x14ac:dyDescent="0.25"/>
    <row r="420" s="16" customFormat="1" x14ac:dyDescent="0.25"/>
    <row r="421" s="16" customFormat="1" x14ac:dyDescent="0.25"/>
    <row r="422" s="16" customFormat="1" x14ac:dyDescent="0.25"/>
    <row r="423" s="16" customFormat="1" x14ac:dyDescent="0.25"/>
    <row r="424" s="16" customFormat="1" x14ac:dyDescent="0.25"/>
    <row r="425" s="16" customFormat="1" x14ac:dyDescent="0.25"/>
    <row r="426" s="16" customFormat="1" x14ac:dyDescent="0.25"/>
    <row r="427" s="16" customFormat="1" x14ac:dyDescent="0.25"/>
    <row r="428" s="16" customFormat="1" x14ac:dyDescent="0.25"/>
    <row r="429" s="16" customFormat="1" x14ac:dyDescent="0.25"/>
    <row r="430" s="16" customFormat="1" x14ac:dyDescent="0.25"/>
    <row r="431" s="16" customFormat="1" x14ac:dyDescent="0.25"/>
    <row r="432" s="16" customFormat="1" x14ac:dyDescent="0.25"/>
    <row r="433" s="16" customFormat="1" x14ac:dyDescent="0.25"/>
    <row r="434" s="16" customFormat="1" x14ac:dyDescent="0.25"/>
    <row r="435" s="16" customFormat="1" x14ac:dyDescent="0.25"/>
    <row r="436" s="16" customFormat="1" x14ac:dyDescent="0.25"/>
    <row r="437" s="16" customFormat="1" x14ac:dyDescent="0.25"/>
    <row r="438" s="16" customFormat="1" x14ac:dyDescent="0.25"/>
    <row r="439" s="16" customFormat="1" x14ac:dyDescent="0.25"/>
    <row r="440" s="16" customFormat="1" x14ac:dyDescent="0.25"/>
    <row r="441" s="16" customFormat="1" x14ac:dyDescent="0.25"/>
    <row r="442" s="16" customFormat="1" x14ac:dyDescent="0.25"/>
    <row r="443" s="16" customFormat="1" x14ac:dyDescent="0.25"/>
    <row r="444" s="16" customFormat="1" x14ac:dyDescent="0.25"/>
    <row r="445" s="16" customFormat="1" x14ac:dyDescent="0.25"/>
    <row r="446" s="16" customFormat="1" x14ac:dyDescent="0.25"/>
    <row r="447" s="16" customFormat="1" x14ac:dyDescent="0.25"/>
    <row r="448" s="16" customFormat="1" x14ac:dyDescent="0.25"/>
    <row r="449" s="16" customFormat="1" x14ac:dyDescent="0.25"/>
    <row r="450" s="16" customFormat="1" x14ac:dyDescent="0.25"/>
    <row r="451" s="16" customFormat="1" x14ac:dyDescent="0.25"/>
    <row r="452" s="16" customFormat="1" x14ac:dyDescent="0.25"/>
    <row r="453" s="16" customFormat="1" x14ac:dyDescent="0.25"/>
    <row r="454" s="16" customFormat="1" x14ac:dyDescent="0.25"/>
    <row r="455" s="16" customFormat="1" x14ac:dyDescent="0.25"/>
    <row r="456" s="16" customFormat="1" x14ac:dyDescent="0.25"/>
    <row r="457" s="16" customFormat="1" x14ac:dyDescent="0.25"/>
    <row r="458" s="16" customFormat="1" x14ac:dyDescent="0.25"/>
    <row r="459" s="16" customFormat="1" x14ac:dyDescent="0.25"/>
    <row r="460" s="16" customFormat="1" x14ac:dyDescent="0.25"/>
    <row r="461" s="16" customFormat="1" x14ac:dyDescent="0.25"/>
    <row r="462" s="16" customFormat="1" x14ac:dyDescent="0.25"/>
    <row r="463" s="16" customFormat="1" x14ac:dyDescent="0.25"/>
    <row r="464" s="16" customFormat="1" x14ac:dyDescent="0.25"/>
    <row r="465" s="16" customFormat="1" x14ac:dyDescent="0.25"/>
    <row r="466" s="16" customFormat="1" x14ac:dyDescent="0.25"/>
    <row r="467" s="16" customFormat="1" x14ac:dyDescent="0.25"/>
    <row r="468" s="16" customFormat="1" x14ac:dyDescent="0.25"/>
    <row r="469" s="16" customFormat="1" x14ac:dyDescent="0.25"/>
    <row r="470" s="16" customFormat="1" x14ac:dyDescent="0.25"/>
    <row r="471" s="16" customFormat="1" x14ac:dyDescent="0.25"/>
    <row r="472" s="16" customFormat="1" x14ac:dyDescent="0.25"/>
    <row r="473" s="16" customFormat="1" x14ac:dyDescent="0.25"/>
    <row r="474" s="16" customFormat="1" x14ac:dyDescent="0.25"/>
    <row r="475" s="16" customFormat="1" x14ac:dyDescent="0.25"/>
    <row r="476" s="16" customFormat="1" x14ac:dyDescent="0.25"/>
    <row r="477" s="16" customFormat="1" x14ac:dyDescent="0.25"/>
    <row r="478" s="16" customFormat="1" x14ac:dyDescent="0.25"/>
    <row r="479" s="16" customFormat="1" x14ac:dyDescent="0.25"/>
    <row r="480" s="16" customFormat="1" x14ac:dyDescent="0.25"/>
    <row r="481" s="16" customFormat="1" x14ac:dyDescent="0.25"/>
    <row r="482" s="16" customFormat="1" x14ac:dyDescent="0.25"/>
    <row r="483" s="16" customFormat="1" x14ac:dyDescent="0.25"/>
    <row r="484" s="16" customFormat="1" x14ac:dyDescent="0.25"/>
    <row r="485" s="16" customFormat="1" x14ac:dyDescent="0.25"/>
    <row r="486" s="16" customFormat="1" x14ac:dyDescent="0.25"/>
    <row r="487" s="16" customFormat="1" x14ac:dyDescent="0.25"/>
    <row r="488" s="16" customFormat="1" x14ac:dyDescent="0.25"/>
    <row r="489" s="16" customFormat="1" x14ac:dyDescent="0.25"/>
    <row r="490" s="16" customFormat="1" x14ac:dyDescent="0.25"/>
    <row r="491" s="16" customFormat="1" x14ac:dyDescent="0.25"/>
    <row r="492" s="16" customFormat="1" x14ac:dyDescent="0.25"/>
    <row r="493" s="16" customFormat="1" x14ac:dyDescent="0.25"/>
    <row r="494" s="16" customFormat="1" x14ac:dyDescent="0.25"/>
    <row r="495" s="16" customFormat="1" x14ac:dyDescent="0.25"/>
    <row r="496" s="16" customFormat="1" x14ac:dyDescent="0.25"/>
    <row r="497" s="16" customFormat="1" x14ac:dyDescent="0.25"/>
    <row r="498" s="16" customFormat="1" x14ac:dyDescent="0.25"/>
    <row r="499" s="16" customFormat="1" x14ac:dyDescent="0.25"/>
    <row r="500" s="16" customFormat="1" x14ac:dyDescent="0.25"/>
    <row r="501" s="16" customFormat="1" x14ac:dyDescent="0.25"/>
    <row r="502" s="16" customFormat="1" x14ac:dyDescent="0.25"/>
    <row r="503" s="16" customFormat="1" x14ac:dyDescent="0.25"/>
    <row r="504" s="16" customFormat="1" x14ac:dyDescent="0.25"/>
    <row r="505" s="16" customFormat="1" x14ac:dyDescent="0.25"/>
    <row r="506" s="16" customFormat="1" x14ac:dyDescent="0.25"/>
    <row r="507" s="16" customFormat="1" x14ac:dyDescent="0.25"/>
    <row r="508" s="16" customFormat="1" x14ac:dyDescent="0.25"/>
    <row r="509" s="16" customFormat="1" x14ac:dyDescent="0.25"/>
    <row r="510" s="16" customFormat="1" x14ac:dyDescent="0.25"/>
    <row r="511" s="16" customFormat="1" x14ac:dyDescent="0.25"/>
    <row r="512" s="16" customFormat="1" x14ac:dyDescent="0.25"/>
    <row r="513" s="16" customFormat="1" x14ac:dyDescent="0.25"/>
    <row r="514" s="16" customFormat="1" x14ac:dyDescent="0.25"/>
    <row r="515" s="16" customFormat="1" x14ac:dyDescent="0.25"/>
    <row r="516" s="16" customFormat="1" x14ac:dyDescent="0.25"/>
    <row r="517" s="16" customFormat="1" x14ac:dyDescent="0.25"/>
    <row r="518" s="16" customFormat="1" x14ac:dyDescent="0.25"/>
    <row r="519" s="16" customFormat="1" x14ac:dyDescent="0.25"/>
    <row r="520" s="16" customFormat="1" x14ac:dyDescent="0.25"/>
    <row r="521" s="16" customFormat="1" x14ac:dyDescent="0.25"/>
    <row r="522" s="16" customFormat="1" x14ac:dyDescent="0.25"/>
    <row r="523" s="16" customFormat="1" x14ac:dyDescent="0.25"/>
    <row r="524" s="16" customFormat="1" x14ac:dyDescent="0.25"/>
    <row r="525" s="16" customFormat="1" x14ac:dyDescent="0.25"/>
    <row r="526" s="16" customFormat="1" x14ac:dyDescent="0.25"/>
    <row r="527" s="16" customFormat="1" x14ac:dyDescent="0.25"/>
    <row r="528" s="16" customFormat="1" x14ac:dyDescent="0.25"/>
    <row r="529" s="16" customFormat="1" x14ac:dyDescent="0.25"/>
    <row r="530" s="16" customFormat="1" x14ac:dyDescent="0.25"/>
    <row r="531" s="16" customFormat="1" x14ac:dyDescent="0.25"/>
    <row r="532" s="16" customFormat="1" x14ac:dyDescent="0.25"/>
    <row r="533" s="16" customFormat="1" x14ac:dyDescent="0.25"/>
    <row r="534" s="16" customFormat="1" x14ac:dyDescent="0.25"/>
    <row r="535" s="16" customFormat="1" x14ac:dyDescent="0.25"/>
    <row r="536" s="16" customFormat="1" x14ac:dyDescent="0.25"/>
    <row r="537" s="16" customFormat="1" x14ac:dyDescent="0.25"/>
    <row r="538" s="16" customFormat="1" x14ac:dyDescent="0.25"/>
    <row r="539" s="16" customFormat="1" x14ac:dyDescent="0.25"/>
    <row r="540" s="16" customFormat="1" x14ac:dyDescent="0.25"/>
    <row r="541" s="16" customFormat="1" x14ac:dyDescent="0.25"/>
    <row r="542" s="16" customFormat="1" x14ac:dyDescent="0.25"/>
    <row r="543" s="16" customFormat="1" x14ac:dyDescent="0.25"/>
    <row r="544" s="16" customFormat="1" x14ac:dyDescent="0.25"/>
    <row r="545" s="16" customFormat="1" x14ac:dyDescent="0.25"/>
    <row r="546" s="16" customFormat="1" x14ac:dyDescent="0.25"/>
    <row r="547" s="16" customFormat="1" x14ac:dyDescent="0.25"/>
    <row r="548" s="16" customFormat="1" x14ac:dyDescent="0.25"/>
    <row r="549" s="16" customFormat="1" x14ac:dyDescent="0.25"/>
    <row r="550" s="16" customFormat="1" x14ac:dyDescent="0.25"/>
    <row r="551" s="16" customFormat="1" x14ac:dyDescent="0.25"/>
    <row r="552" s="16" customFormat="1" x14ac:dyDescent="0.25"/>
    <row r="553" s="16" customFormat="1" x14ac:dyDescent="0.25"/>
    <row r="554" s="16" customFormat="1" x14ac:dyDescent="0.25"/>
    <row r="555" s="16" customFormat="1" x14ac:dyDescent="0.25"/>
    <row r="556" s="16" customFormat="1" x14ac:dyDescent="0.25"/>
    <row r="557" s="16" customFormat="1" x14ac:dyDescent="0.25"/>
    <row r="558" s="16" customFormat="1" x14ac:dyDescent="0.25"/>
    <row r="559" s="16" customFormat="1" x14ac:dyDescent="0.25"/>
    <row r="560" s="16" customFormat="1" x14ac:dyDescent="0.25"/>
    <row r="561" s="16" customFormat="1" x14ac:dyDescent="0.25"/>
    <row r="562" s="16" customFormat="1" x14ac:dyDescent="0.25"/>
    <row r="563" s="16" customFormat="1" x14ac:dyDescent="0.25"/>
    <row r="564" s="16" customFormat="1" x14ac:dyDescent="0.25"/>
    <row r="565" s="16" customFormat="1" x14ac:dyDescent="0.25"/>
    <row r="566" s="16" customFormat="1" x14ac:dyDescent="0.25"/>
    <row r="567" s="16" customFormat="1" x14ac:dyDescent="0.25"/>
    <row r="568" s="16" customFormat="1" x14ac:dyDescent="0.25"/>
    <row r="569" s="16" customFormat="1" x14ac:dyDescent="0.25"/>
    <row r="570" s="16" customFormat="1" x14ac:dyDescent="0.25"/>
    <row r="571" s="16" customFormat="1" x14ac:dyDescent="0.25"/>
    <row r="572" s="16" customFormat="1" x14ac:dyDescent="0.25"/>
    <row r="573" s="16" customFormat="1" x14ac:dyDescent="0.25"/>
    <row r="574" s="16" customFormat="1" x14ac:dyDescent="0.25"/>
    <row r="575" s="16" customFormat="1" x14ac:dyDescent="0.25"/>
    <row r="576" s="16" customFormat="1" x14ac:dyDescent="0.25"/>
    <row r="577" s="16" customFormat="1" x14ac:dyDescent="0.25"/>
    <row r="578" s="16" customFormat="1" x14ac:dyDescent="0.25"/>
    <row r="579" s="16" customFormat="1" x14ac:dyDescent="0.25"/>
    <row r="580" s="16" customFormat="1" x14ac:dyDescent="0.25"/>
    <row r="581" s="16" customFormat="1" x14ac:dyDescent="0.25"/>
    <row r="582" s="16" customFormat="1" x14ac:dyDescent="0.25"/>
    <row r="583" s="16" customFormat="1" x14ac:dyDescent="0.25"/>
    <row r="584" s="16" customFormat="1" x14ac:dyDescent="0.25"/>
    <row r="585" s="16" customFormat="1" x14ac:dyDescent="0.25"/>
    <row r="586" s="16" customFormat="1" x14ac:dyDescent="0.25"/>
    <row r="587" s="16" customFormat="1" x14ac:dyDescent="0.25"/>
    <row r="588" s="16" customFormat="1" x14ac:dyDescent="0.25"/>
    <row r="589" s="16" customFormat="1" x14ac:dyDescent="0.25"/>
    <row r="590" s="16" customFormat="1" x14ac:dyDescent="0.25"/>
    <row r="591" s="16" customFormat="1" x14ac:dyDescent="0.25"/>
    <row r="592" s="16" customFormat="1" x14ac:dyDescent="0.25"/>
    <row r="593" s="16" customFormat="1" x14ac:dyDescent="0.25"/>
    <row r="594" s="16" customFormat="1" x14ac:dyDescent="0.25"/>
    <row r="595" s="16" customFormat="1" x14ac:dyDescent="0.25"/>
    <row r="596" s="16" customFormat="1" x14ac:dyDescent="0.25"/>
    <row r="597" s="16" customFormat="1" x14ac:dyDescent="0.25"/>
    <row r="598" s="16" customFormat="1" x14ac:dyDescent="0.25"/>
    <row r="599" s="16" customFormat="1" x14ac:dyDescent="0.25"/>
    <row r="600" s="16" customFormat="1" x14ac:dyDescent="0.25"/>
    <row r="601" s="16" customFormat="1" x14ac:dyDescent="0.25"/>
    <row r="602" s="16" customFormat="1" x14ac:dyDescent="0.25"/>
    <row r="603" s="16" customFormat="1" x14ac:dyDescent="0.25"/>
    <row r="604" s="16" customFormat="1" x14ac:dyDescent="0.25"/>
    <row r="605" s="16" customFormat="1" x14ac:dyDescent="0.25"/>
    <row r="606" s="16" customFormat="1" x14ac:dyDescent="0.25"/>
    <row r="607" s="16" customFormat="1" x14ac:dyDescent="0.25"/>
    <row r="608" s="16" customFormat="1" x14ac:dyDescent="0.25"/>
    <row r="609" s="16" customFormat="1" x14ac:dyDescent="0.25"/>
    <row r="610" s="16" customFormat="1" x14ac:dyDescent="0.25"/>
    <row r="611" s="16" customFormat="1" x14ac:dyDescent="0.25"/>
    <row r="612" s="16" customFormat="1" x14ac:dyDescent="0.25"/>
    <row r="613" s="16" customFormat="1" x14ac:dyDescent="0.25"/>
    <row r="614" s="16" customFormat="1" x14ac:dyDescent="0.25"/>
    <row r="615" s="16" customFormat="1" x14ac:dyDescent="0.25"/>
    <row r="616" s="16" customFormat="1" x14ac:dyDescent="0.25"/>
    <row r="617" s="16" customFormat="1" x14ac:dyDescent="0.25"/>
    <row r="618" s="16" customFormat="1" x14ac:dyDescent="0.25"/>
    <row r="619" s="16" customFormat="1" x14ac:dyDescent="0.25"/>
    <row r="620" s="16" customFormat="1" x14ac:dyDescent="0.25"/>
    <row r="621" s="16" customFormat="1" x14ac:dyDescent="0.25"/>
    <row r="622" s="16" customFormat="1" x14ac:dyDescent="0.25"/>
    <row r="623" s="16" customFormat="1" x14ac:dyDescent="0.25"/>
    <row r="624" s="16" customFormat="1" x14ac:dyDescent="0.25"/>
    <row r="625" s="16" customFormat="1" x14ac:dyDescent="0.25"/>
    <row r="626" s="16" customFormat="1" x14ac:dyDescent="0.25"/>
    <row r="627" s="16" customFormat="1" x14ac:dyDescent="0.25"/>
    <row r="628" s="16" customFormat="1" x14ac:dyDescent="0.25"/>
    <row r="629" s="16" customFormat="1" x14ac:dyDescent="0.25"/>
    <row r="630" s="16" customFormat="1" x14ac:dyDescent="0.25"/>
    <row r="631" s="16" customFormat="1" x14ac:dyDescent="0.25"/>
    <row r="632" s="16" customFormat="1" x14ac:dyDescent="0.25"/>
    <row r="633" s="16" customFormat="1" x14ac:dyDescent="0.25"/>
    <row r="634" s="16" customFormat="1" x14ac:dyDescent="0.25"/>
    <row r="635" s="16" customFormat="1" x14ac:dyDescent="0.25"/>
    <row r="636" s="16" customFormat="1" x14ac:dyDescent="0.25"/>
    <row r="637" s="16" customFormat="1" x14ac:dyDescent="0.25"/>
    <row r="638" s="16" customFormat="1" x14ac:dyDescent="0.25"/>
    <row r="639" s="16" customFormat="1" x14ac:dyDescent="0.25"/>
    <row r="640" s="16" customFormat="1" x14ac:dyDescent="0.25"/>
    <row r="641" s="16" customFormat="1" x14ac:dyDescent="0.25"/>
    <row r="642" s="16" customFormat="1" x14ac:dyDescent="0.25"/>
    <row r="643" s="16" customFormat="1" x14ac:dyDescent="0.25"/>
    <row r="644" s="16" customFormat="1" x14ac:dyDescent="0.25"/>
    <row r="645" s="16" customFormat="1" x14ac:dyDescent="0.25"/>
    <row r="646" s="16" customFormat="1" x14ac:dyDescent="0.25"/>
    <row r="647" s="16" customFormat="1" x14ac:dyDescent="0.25"/>
    <row r="648" s="16" customFormat="1" x14ac:dyDescent="0.25"/>
    <row r="649" s="16" customFormat="1" x14ac:dyDescent="0.25"/>
    <row r="650" s="16" customFormat="1" x14ac:dyDescent="0.25"/>
    <row r="651" s="16" customFormat="1" x14ac:dyDescent="0.25"/>
    <row r="652" s="16" customFormat="1" x14ac:dyDescent="0.25"/>
    <row r="653" s="16" customFormat="1" x14ac:dyDescent="0.25"/>
    <row r="654" s="16" customFormat="1" x14ac:dyDescent="0.25"/>
    <row r="655" s="16" customFormat="1" x14ac:dyDescent="0.25"/>
    <row r="656" s="16" customFormat="1" x14ac:dyDescent="0.25"/>
    <row r="657" s="16" customFormat="1" x14ac:dyDescent="0.25"/>
    <row r="658" s="16" customFormat="1" x14ac:dyDescent="0.25"/>
    <row r="659" s="16" customFormat="1" x14ac:dyDescent="0.25"/>
    <row r="660" s="16" customFormat="1" x14ac:dyDescent="0.25"/>
    <row r="661" s="16" customFormat="1" x14ac:dyDescent="0.25"/>
    <row r="662" s="16" customFormat="1" x14ac:dyDescent="0.25"/>
    <row r="663" s="16" customFormat="1" x14ac:dyDescent="0.25"/>
    <row r="664" s="16" customFormat="1" x14ac:dyDescent="0.25"/>
    <row r="665" s="16" customFormat="1" x14ac:dyDescent="0.25"/>
    <row r="666" s="16" customFormat="1" x14ac:dyDescent="0.25"/>
    <row r="667" s="16" customFormat="1" x14ac:dyDescent="0.25"/>
    <row r="668" s="16" customFormat="1" x14ac:dyDescent="0.25"/>
    <row r="669" s="16" customFormat="1" x14ac:dyDescent="0.25"/>
    <row r="670" s="16" customFormat="1" x14ac:dyDescent="0.25"/>
    <row r="671" s="16" customFormat="1" x14ac:dyDescent="0.25"/>
    <row r="672" s="16" customFormat="1" x14ac:dyDescent="0.25"/>
    <row r="673" s="16" customFormat="1" x14ac:dyDescent="0.25"/>
    <row r="674" s="16" customFormat="1" x14ac:dyDescent="0.25"/>
    <row r="675" s="16" customFormat="1" x14ac:dyDescent="0.25"/>
    <row r="676" s="16" customFormat="1" x14ac:dyDescent="0.25"/>
    <row r="677" s="16" customFormat="1" x14ac:dyDescent="0.25"/>
    <row r="678" s="16" customFormat="1" x14ac:dyDescent="0.25"/>
    <row r="679" s="16" customFormat="1" x14ac:dyDescent="0.25"/>
    <row r="680" s="16" customFormat="1" x14ac:dyDescent="0.25"/>
    <row r="681" s="16" customFormat="1" x14ac:dyDescent="0.25"/>
    <row r="682" s="16" customFormat="1" x14ac:dyDescent="0.25"/>
    <row r="683" s="16" customFormat="1" x14ac:dyDescent="0.25"/>
    <row r="684" s="16" customFormat="1" x14ac:dyDescent="0.25"/>
    <row r="685" s="16" customFormat="1" x14ac:dyDescent="0.25"/>
    <row r="686" s="16" customFormat="1" x14ac:dyDescent="0.25"/>
    <row r="687" s="16" customFormat="1" x14ac:dyDescent="0.25"/>
    <row r="688" s="16" customFormat="1" x14ac:dyDescent="0.25"/>
    <row r="689" s="16" customFormat="1" x14ac:dyDescent="0.25"/>
    <row r="690" s="16" customFormat="1" x14ac:dyDescent="0.25"/>
    <row r="691" s="16" customFormat="1" x14ac:dyDescent="0.25"/>
    <row r="692" s="16" customFormat="1" x14ac:dyDescent="0.25"/>
    <row r="693" s="16" customFormat="1" x14ac:dyDescent="0.25"/>
    <row r="694" s="16" customFormat="1" x14ac:dyDescent="0.25"/>
    <row r="695" s="16" customFormat="1" x14ac:dyDescent="0.25"/>
    <row r="696" s="16" customFormat="1" x14ac:dyDescent="0.25"/>
    <row r="697" s="16" customFormat="1" x14ac:dyDescent="0.25"/>
    <row r="698" s="16" customFormat="1" x14ac:dyDescent="0.25"/>
    <row r="699" s="16" customFormat="1" x14ac:dyDescent="0.25"/>
    <row r="700" s="16" customFormat="1" x14ac:dyDescent="0.25"/>
    <row r="701" s="16" customFormat="1" x14ac:dyDescent="0.25"/>
    <row r="702" s="16" customFormat="1" x14ac:dyDescent="0.25"/>
    <row r="703" s="16" customFormat="1" x14ac:dyDescent="0.25"/>
    <row r="704" s="16" customFormat="1" x14ac:dyDescent="0.25"/>
    <row r="705" s="16" customFormat="1" x14ac:dyDescent="0.25"/>
    <row r="706" s="16" customFormat="1" x14ac:dyDescent="0.25"/>
    <row r="707" s="16" customFormat="1" x14ac:dyDescent="0.25"/>
    <row r="708" s="16" customFormat="1" x14ac:dyDescent="0.25"/>
    <row r="709" s="16" customFormat="1" x14ac:dyDescent="0.25"/>
    <row r="710" s="16" customFormat="1" x14ac:dyDescent="0.25"/>
    <row r="711" s="16" customFormat="1" x14ac:dyDescent="0.25"/>
    <row r="712" s="16" customFormat="1" x14ac:dyDescent="0.25"/>
    <row r="713" s="16" customFormat="1" x14ac:dyDescent="0.25"/>
    <row r="714" s="16" customFormat="1" x14ac:dyDescent="0.25"/>
    <row r="715" s="16" customFormat="1" x14ac:dyDescent="0.25"/>
    <row r="716" s="16" customFormat="1" x14ac:dyDescent="0.25"/>
    <row r="717" s="16" customFormat="1" x14ac:dyDescent="0.25"/>
    <row r="718" s="16" customFormat="1" x14ac:dyDescent="0.25"/>
    <row r="719" s="16" customFormat="1" x14ac:dyDescent="0.25"/>
    <row r="720" s="16" customFormat="1" x14ac:dyDescent="0.25"/>
    <row r="721" s="16" customFormat="1" x14ac:dyDescent="0.25"/>
    <row r="722" s="16" customFormat="1" x14ac:dyDescent="0.25"/>
    <row r="723" s="16" customFormat="1" x14ac:dyDescent="0.25"/>
    <row r="724" s="16" customFormat="1" x14ac:dyDescent="0.25"/>
    <row r="725" s="16" customFormat="1" x14ac:dyDescent="0.25"/>
    <row r="726" s="16" customFormat="1" x14ac:dyDescent="0.25"/>
    <row r="727" s="16" customFormat="1" x14ac:dyDescent="0.25"/>
    <row r="728" s="16" customFormat="1" x14ac:dyDescent="0.25"/>
    <row r="729" s="16" customFormat="1" x14ac:dyDescent="0.25"/>
    <row r="730" s="16" customFormat="1" x14ac:dyDescent="0.25"/>
    <row r="731" s="16" customFormat="1" x14ac:dyDescent="0.25"/>
    <row r="732" s="16" customFormat="1" x14ac:dyDescent="0.25"/>
    <row r="733" s="16" customFormat="1" x14ac:dyDescent="0.25"/>
    <row r="734" s="16" customFormat="1" x14ac:dyDescent="0.25"/>
    <row r="735" s="16" customFormat="1" x14ac:dyDescent="0.25"/>
    <row r="736" s="16" customFormat="1" x14ac:dyDescent="0.25"/>
    <row r="737" s="16" customFormat="1" x14ac:dyDescent="0.25"/>
    <row r="738" s="16" customFormat="1" x14ac:dyDescent="0.25"/>
    <row r="739" s="16" customFormat="1" x14ac:dyDescent="0.25"/>
    <row r="740" s="16" customFormat="1" x14ac:dyDescent="0.25"/>
    <row r="741" s="16" customFormat="1" x14ac:dyDescent="0.25"/>
    <row r="742" s="16" customFormat="1" x14ac:dyDescent="0.25"/>
    <row r="743" s="16" customFormat="1" x14ac:dyDescent="0.25"/>
    <row r="744" s="16" customFormat="1" x14ac:dyDescent="0.25"/>
    <row r="745" s="16" customFormat="1" x14ac:dyDescent="0.25"/>
    <row r="746" s="16" customFormat="1" x14ac:dyDescent="0.25"/>
    <row r="747" s="16" customFormat="1" x14ac:dyDescent="0.25"/>
    <row r="748" s="16" customFormat="1" x14ac:dyDescent="0.25"/>
    <row r="749" s="16" customFormat="1" x14ac:dyDescent="0.25"/>
    <row r="750" s="16" customFormat="1" x14ac:dyDescent="0.25"/>
    <row r="751" s="16" customFormat="1" x14ac:dyDescent="0.25"/>
    <row r="752" s="16" customFormat="1" x14ac:dyDescent="0.25"/>
    <row r="753" s="16" customFormat="1" x14ac:dyDescent="0.25"/>
    <row r="754" s="16" customFormat="1" x14ac:dyDescent="0.25"/>
    <row r="755" s="16" customFormat="1" x14ac:dyDescent="0.25"/>
    <row r="756" s="16" customFormat="1" x14ac:dyDescent="0.25"/>
    <row r="757" s="16" customFormat="1" x14ac:dyDescent="0.25"/>
    <row r="758" s="16" customFormat="1" x14ac:dyDescent="0.25"/>
    <row r="759" s="16" customFormat="1" x14ac:dyDescent="0.25"/>
    <row r="760" s="16" customFormat="1" x14ac:dyDescent="0.25"/>
    <row r="761" s="16" customFormat="1" x14ac:dyDescent="0.25"/>
    <row r="762" s="16" customFormat="1" x14ac:dyDescent="0.25"/>
    <row r="763" s="16" customFormat="1" x14ac:dyDescent="0.25"/>
    <row r="764" s="16" customFormat="1" x14ac:dyDescent="0.25"/>
    <row r="765" s="16" customFormat="1" x14ac:dyDescent="0.25"/>
    <row r="766" s="16" customFormat="1" x14ac:dyDescent="0.25"/>
    <row r="767" s="16" customFormat="1" x14ac:dyDescent="0.25"/>
    <row r="768" s="16" customFormat="1" x14ac:dyDescent="0.25"/>
    <row r="769" s="16" customFormat="1" x14ac:dyDescent="0.25"/>
    <row r="770" s="16" customFormat="1" x14ac:dyDescent="0.25"/>
    <row r="771" s="16" customFormat="1" x14ac:dyDescent="0.25"/>
    <row r="772" s="16" customFormat="1" x14ac:dyDescent="0.25"/>
    <row r="773" s="16" customFormat="1" x14ac:dyDescent="0.25"/>
    <row r="774" s="16" customFormat="1" x14ac:dyDescent="0.25"/>
    <row r="775" s="16" customFormat="1" x14ac:dyDescent="0.25"/>
    <row r="776" s="16" customFormat="1" x14ac:dyDescent="0.25"/>
    <row r="777" s="16" customFormat="1" x14ac:dyDescent="0.25"/>
    <row r="778" s="16" customFormat="1" x14ac:dyDescent="0.25"/>
    <row r="779" s="16" customFormat="1" x14ac:dyDescent="0.25"/>
    <row r="780" s="16" customFormat="1" x14ac:dyDescent="0.25"/>
    <row r="781" s="16" customFormat="1" x14ac:dyDescent="0.25"/>
    <row r="782" s="16" customFormat="1" x14ac:dyDescent="0.25"/>
    <row r="783" s="16" customFormat="1" x14ac:dyDescent="0.25"/>
    <row r="784" s="16" customFormat="1" x14ac:dyDescent="0.25"/>
    <row r="785" s="16" customFormat="1" x14ac:dyDescent="0.25"/>
    <row r="786" s="16" customFormat="1" x14ac:dyDescent="0.25"/>
    <row r="787" s="16" customFormat="1" x14ac:dyDescent="0.25"/>
    <row r="788" s="16" customFormat="1" x14ac:dyDescent="0.25"/>
    <row r="789" s="16" customFormat="1" x14ac:dyDescent="0.25"/>
    <row r="790" s="16" customFormat="1" x14ac:dyDescent="0.25"/>
    <row r="791" s="16" customFormat="1" x14ac:dyDescent="0.25"/>
    <row r="792" s="16" customFormat="1" x14ac:dyDescent="0.25"/>
    <row r="793" s="16" customFormat="1" x14ac:dyDescent="0.25"/>
    <row r="794" s="16" customFormat="1" x14ac:dyDescent="0.25"/>
    <row r="795" s="16" customFormat="1" x14ac:dyDescent="0.25"/>
    <row r="796" s="16" customFormat="1" x14ac:dyDescent="0.25"/>
    <row r="797" s="16" customFormat="1" x14ac:dyDescent="0.25"/>
    <row r="798" s="16" customFormat="1" x14ac:dyDescent="0.25"/>
    <row r="799" s="16" customFormat="1" x14ac:dyDescent="0.25"/>
    <row r="800" s="16" customFormat="1" x14ac:dyDescent="0.25"/>
    <row r="801" s="16" customFormat="1" x14ac:dyDescent="0.25"/>
    <row r="802" s="16" customFormat="1" x14ac:dyDescent="0.25"/>
    <row r="803" s="16" customFormat="1" x14ac:dyDescent="0.25"/>
    <row r="804" s="16" customFormat="1" x14ac:dyDescent="0.25"/>
    <row r="805" s="16" customFormat="1" x14ac:dyDescent="0.25"/>
    <row r="806" s="16" customFormat="1" x14ac:dyDescent="0.25"/>
    <row r="807" s="16" customFormat="1" x14ac:dyDescent="0.25"/>
    <row r="808" s="16" customFormat="1" x14ac:dyDescent="0.25"/>
    <row r="809" s="16" customFormat="1" x14ac:dyDescent="0.25"/>
    <row r="810" s="16" customFormat="1" x14ac:dyDescent="0.25"/>
    <row r="811" s="16" customFormat="1" x14ac:dyDescent="0.25"/>
    <row r="812" s="16" customFormat="1" x14ac:dyDescent="0.25"/>
    <row r="813" s="16" customFormat="1" x14ac:dyDescent="0.25"/>
    <row r="814" s="16" customFormat="1" x14ac:dyDescent="0.25"/>
    <row r="815" s="16" customFormat="1" x14ac:dyDescent="0.25"/>
    <row r="816" s="16" customFormat="1" x14ac:dyDescent="0.25"/>
    <row r="817" s="16" customFormat="1" x14ac:dyDescent="0.25"/>
    <row r="818" s="16" customFormat="1" x14ac:dyDescent="0.25"/>
    <row r="819" s="16" customFormat="1" x14ac:dyDescent="0.25"/>
    <row r="820" s="16" customFormat="1" x14ac:dyDescent="0.25"/>
    <row r="821" s="16" customFormat="1" x14ac:dyDescent="0.25"/>
    <row r="822" s="16" customFormat="1" x14ac:dyDescent="0.25"/>
    <row r="823" s="16" customFormat="1" x14ac:dyDescent="0.25"/>
    <row r="824" s="16" customFormat="1" x14ac:dyDescent="0.25"/>
    <row r="825" s="16" customFormat="1" x14ac:dyDescent="0.25"/>
    <row r="826" s="16" customFormat="1" x14ac:dyDescent="0.25"/>
    <row r="827" s="16" customFormat="1" x14ac:dyDescent="0.25"/>
    <row r="828" s="16" customFormat="1" x14ac:dyDescent="0.25"/>
    <row r="829" s="16" customFormat="1" x14ac:dyDescent="0.25"/>
    <row r="830" s="16" customFormat="1" x14ac:dyDescent="0.25"/>
    <row r="831" s="16" customFormat="1" x14ac:dyDescent="0.25"/>
    <row r="832" s="16" customFormat="1" x14ac:dyDescent="0.25"/>
    <row r="833" s="16" customFormat="1" x14ac:dyDescent="0.25"/>
    <row r="834" s="16" customFormat="1" x14ac:dyDescent="0.25"/>
    <row r="835" s="16" customFormat="1" x14ac:dyDescent="0.25"/>
    <row r="836" s="16" customFormat="1" x14ac:dyDescent="0.25"/>
    <row r="837" s="16" customFormat="1" x14ac:dyDescent="0.25"/>
    <row r="838" s="16" customFormat="1" x14ac:dyDescent="0.25"/>
    <row r="839" s="16" customFormat="1" x14ac:dyDescent="0.25"/>
    <row r="840" s="16" customFormat="1" x14ac:dyDescent="0.25"/>
    <row r="841" s="16" customFormat="1" x14ac:dyDescent="0.25"/>
    <row r="842" s="16" customFormat="1" x14ac:dyDescent="0.25"/>
    <row r="843" s="16" customFormat="1" x14ac:dyDescent="0.25"/>
    <row r="844" s="16" customFormat="1" x14ac:dyDescent="0.25"/>
    <row r="845" s="16" customFormat="1" x14ac:dyDescent="0.25"/>
    <row r="846" s="16" customFormat="1" x14ac:dyDescent="0.25"/>
    <row r="847" s="16" customFormat="1" x14ac:dyDescent="0.25"/>
    <row r="848" s="16" customFormat="1" x14ac:dyDescent="0.25"/>
    <row r="849" s="16" customFormat="1" x14ac:dyDescent="0.25"/>
    <row r="850" s="16" customFormat="1" x14ac:dyDescent="0.25"/>
    <row r="851" s="16" customFormat="1" x14ac:dyDescent="0.25"/>
    <row r="852" s="16" customFormat="1" x14ac:dyDescent="0.25"/>
    <row r="853" s="16" customFormat="1" x14ac:dyDescent="0.25"/>
    <row r="854" s="16" customFormat="1" x14ac:dyDescent="0.25"/>
    <row r="855" s="16" customFormat="1" x14ac:dyDescent="0.25"/>
    <row r="856" s="16" customFormat="1" x14ac:dyDescent="0.25"/>
    <row r="857" s="16" customFormat="1" x14ac:dyDescent="0.25"/>
    <row r="858" s="16" customFormat="1" x14ac:dyDescent="0.25"/>
    <row r="859" s="16" customFormat="1" x14ac:dyDescent="0.25"/>
    <row r="860" s="16" customFormat="1" x14ac:dyDescent="0.25"/>
    <row r="861" s="16" customFormat="1" x14ac:dyDescent="0.25"/>
    <row r="862" s="16" customFormat="1" x14ac:dyDescent="0.25"/>
    <row r="863" s="16" customFormat="1" x14ac:dyDescent="0.25"/>
    <row r="864" s="16" customFormat="1" x14ac:dyDescent="0.25"/>
    <row r="865" s="16" customFormat="1" x14ac:dyDescent="0.25"/>
    <row r="866" s="16" customFormat="1" x14ac:dyDescent="0.25"/>
    <row r="867" s="16" customFormat="1" x14ac:dyDescent="0.25"/>
    <row r="868" s="16" customFormat="1" x14ac:dyDescent="0.25"/>
    <row r="869" s="16" customFormat="1" x14ac:dyDescent="0.25"/>
    <row r="870" s="16" customFormat="1" x14ac:dyDescent="0.25"/>
    <row r="871" s="16" customFormat="1" x14ac:dyDescent="0.25"/>
    <row r="872" s="16" customFormat="1" x14ac:dyDescent="0.25"/>
    <row r="873" s="16" customFormat="1" x14ac:dyDescent="0.25"/>
    <row r="874" s="16" customFormat="1" x14ac:dyDescent="0.25"/>
    <row r="875" s="16" customFormat="1" x14ac:dyDescent="0.25"/>
    <row r="876" s="16" customFormat="1" x14ac:dyDescent="0.25"/>
    <row r="877" s="16" customFormat="1" x14ac:dyDescent="0.25"/>
    <row r="878" s="16" customFormat="1" x14ac:dyDescent="0.25"/>
    <row r="879" s="16" customFormat="1" x14ac:dyDescent="0.25"/>
    <row r="880" s="16" customFormat="1" x14ac:dyDescent="0.25"/>
    <row r="881" s="16" customFormat="1" x14ac:dyDescent="0.25"/>
    <row r="882" s="16" customFormat="1" x14ac:dyDescent="0.25"/>
    <row r="883" s="16" customFormat="1" x14ac:dyDescent="0.25"/>
    <row r="884" s="16" customFormat="1" x14ac:dyDescent="0.25"/>
    <row r="885" s="16" customFormat="1" x14ac:dyDescent="0.25"/>
    <row r="886" s="16" customFormat="1" x14ac:dyDescent="0.25"/>
    <row r="887" s="16" customFormat="1" x14ac:dyDescent="0.25"/>
    <row r="888" s="16" customFormat="1" x14ac:dyDescent="0.25"/>
    <row r="889" s="16" customFormat="1" x14ac:dyDescent="0.25"/>
    <row r="890" s="16" customFormat="1" x14ac:dyDescent="0.25"/>
    <row r="891" s="16" customFormat="1" x14ac:dyDescent="0.25"/>
    <row r="892" s="16" customFormat="1" x14ac:dyDescent="0.25"/>
    <row r="893" s="16" customFormat="1" x14ac:dyDescent="0.25"/>
    <row r="894" s="16" customFormat="1" x14ac:dyDescent="0.25"/>
    <row r="895" s="16" customFormat="1" x14ac:dyDescent="0.25"/>
    <row r="896" s="16" customFormat="1" x14ac:dyDescent="0.25"/>
    <row r="897" s="16" customFormat="1" x14ac:dyDescent="0.25"/>
    <row r="898" s="16" customFormat="1" x14ac:dyDescent="0.25"/>
    <row r="899" s="16" customFormat="1" x14ac:dyDescent="0.25"/>
    <row r="900" s="16" customFormat="1" x14ac:dyDescent="0.25"/>
    <row r="901" s="16" customFormat="1" x14ac:dyDescent="0.25"/>
    <row r="902" s="16" customFormat="1" x14ac:dyDescent="0.25"/>
    <row r="903" s="16" customFormat="1" x14ac:dyDescent="0.25"/>
    <row r="904" s="16" customFormat="1" x14ac:dyDescent="0.25"/>
    <row r="905" s="16" customFormat="1" x14ac:dyDescent="0.25"/>
    <row r="906" s="16" customFormat="1" x14ac:dyDescent="0.25"/>
    <row r="907" s="16" customFormat="1" x14ac:dyDescent="0.25"/>
    <row r="908" s="16" customFormat="1" x14ac:dyDescent="0.25"/>
    <row r="909" s="16" customFormat="1" x14ac:dyDescent="0.25"/>
    <row r="910" s="16" customFormat="1" x14ac:dyDescent="0.25"/>
    <row r="911" s="16" customFormat="1" x14ac:dyDescent="0.25"/>
    <row r="912" s="16" customFormat="1" x14ac:dyDescent="0.25"/>
    <row r="913" s="16" customFormat="1" x14ac:dyDescent="0.25"/>
    <row r="914" s="16" customFormat="1" x14ac:dyDescent="0.25"/>
    <row r="915" s="16" customFormat="1" x14ac:dyDescent="0.25"/>
    <row r="916" s="16" customFormat="1" x14ac:dyDescent="0.25"/>
    <row r="917" s="16" customFormat="1" x14ac:dyDescent="0.25"/>
    <row r="918" s="16" customFormat="1" x14ac:dyDescent="0.25"/>
    <row r="919" s="16" customFormat="1" x14ac:dyDescent="0.25"/>
    <row r="920" s="16" customFormat="1" x14ac:dyDescent="0.25"/>
    <row r="921" s="16" customFormat="1" x14ac:dyDescent="0.25"/>
    <row r="922" s="16" customFormat="1" x14ac:dyDescent="0.25"/>
    <row r="923" s="16" customFormat="1" x14ac:dyDescent="0.25"/>
    <row r="924" s="16" customFormat="1" x14ac:dyDescent="0.25"/>
    <row r="925" s="16" customFormat="1" x14ac:dyDescent="0.25"/>
    <row r="926" s="16" customFormat="1" x14ac:dyDescent="0.25"/>
    <row r="927" s="16" customFormat="1" x14ac:dyDescent="0.25"/>
    <row r="928" s="16" customFormat="1" x14ac:dyDescent="0.25"/>
    <row r="929" s="16" customFormat="1" x14ac:dyDescent="0.25"/>
    <row r="930" s="16" customFormat="1" x14ac:dyDescent="0.25"/>
    <row r="931" s="16" customFormat="1" x14ac:dyDescent="0.25"/>
    <row r="932" s="16" customFormat="1" x14ac:dyDescent="0.25"/>
    <row r="933" s="16" customFormat="1" x14ac:dyDescent="0.25"/>
    <row r="934" s="16" customFormat="1" x14ac:dyDescent="0.25"/>
    <row r="935" s="16" customFormat="1" x14ac:dyDescent="0.25"/>
    <row r="936" s="16" customFormat="1" x14ac:dyDescent="0.25"/>
    <row r="937" s="16" customFormat="1" x14ac:dyDescent="0.25"/>
    <row r="938" s="16" customFormat="1" x14ac:dyDescent="0.25"/>
    <row r="939" s="16" customFormat="1" x14ac:dyDescent="0.25"/>
    <row r="940" s="16" customFormat="1" x14ac:dyDescent="0.25"/>
    <row r="941" s="16" customFormat="1" x14ac:dyDescent="0.25"/>
    <row r="942" s="16" customFormat="1" x14ac:dyDescent="0.25"/>
    <row r="943" s="16" customFormat="1" x14ac:dyDescent="0.25"/>
    <row r="944" s="16" customFormat="1" x14ac:dyDescent="0.25"/>
    <row r="945" s="16" customFormat="1" x14ac:dyDescent="0.25"/>
    <row r="946" s="16" customFormat="1" x14ac:dyDescent="0.25"/>
    <row r="947" s="16" customFormat="1" x14ac:dyDescent="0.25"/>
    <row r="948" s="16" customFormat="1" x14ac:dyDescent="0.25"/>
    <row r="949" s="16" customFormat="1" x14ac:dyDescent="0.25"/>
    <row r="950" s="16" customFormat="1" x14ac:dyDescent="0.25"/>
    <row r="951" s="16" customFormat="1" x14ac:dyDescent="0.25"/>
    <row r="952" s="16" customFormat="1" x14ac:dyDescent="0.25"/>
    <row r="953" s="16" customFormat="1" x14ac:dyDescent="0.25"/>
    <row r="954" s="16" customFormat="1" x14ac:dyDescent="0.25"/>
    <row r="955" s="16" customFormat="1" x14ac:dyDescent="0.25"/>
    <row r="956" s="16" customFormat="1" x14ac:dyDescent="0.25"/>
    <row r="957" s="16" customFormat="1" x14ac:dyDescent="0.25"/>
    <row r="958" s="16" customFormat="1" x14ac:dyDescent="0.25"/>
    <row r="959" s="16" customFormat="1" x14ac:dyDescent="0.25"/>
    <row r="960" s="16" customFormat="1" x14ac:dyDescent="0.25"/>
    <row r="961" s="16" customFormat="1" x14ac:dyDescent="0.25"/>
    <row r="962" s="16" customFormat="1" x14ac:dyDescent="0.25"/>
    <row r="963" s="16" customFormat="1" x14ac:dyDescent="0.25"/>
    <row r="964" s="16" customFormat="1" x14ac:dyDescent="0.25"/>
    <row r="965" s="16" customFormat="1" x14ac:dyDescent="0.25"/>
    <row r="966" s="16" customFormat="1" x14ac:dyDescent="0.25"/>
    <row r="967" s="16" customFormat="1" x14ac:dyDescent="0.25"/>
    <row r="968" s="16" customFormat="1" x14ac:dyDescent="0.25"/>
    <row r="969" s="16" customFormat="1" x14ac:dyDescent="0.25"/>
    <row r="970" s="16" customFormat="1" x14ac:dyDescent="0.25"/>
    <row r="971" s="16" customFormat="1" x14ac:dyDescent="0.25"/>
    <row r="972" s="16" customFormat="1" x14ac:dyDescent="0.25"/>
    <row r="973" s="16" customFormat="1" x14ac:dyDescent="0.25"/>
    <row r="974" s="16" customFormat="1" x14ac:dyDescent="0.25"/>
    <row r="975" s="16" customFormat="1" x14ac:dyDescent="0.25"/>
    <row r="976" s="16" customFormat="1" x14ac:dyDescent="0.25"/>
    <row r="977" s="16" customFormat="1" x14ac:dyDescent="0.25"/>
    <row r="978" s="16" customFormat="1" x14ac:dyDescent="0.25"/>
    <row r="979" s="16" customFormat="1" x14ac:dyDescent="0.25"/>
    <row r="980" s="16" customFormat="1" x14ac:dyDescent="0.25"/>
    <row r="981" s="16" customFormat="1" x14ac:dyDescent="0.25"/>
    <row r="982" s="16" customFormat="1" x14ac:dyDescent="0.25"/>
    <row r="983" s="16" customFormat="1" x14ac:dyDescent="0.25"/>
    <row r="984" s="16" customFormat="1" x14ac:dyDescent="0.25"/>
    <row r="985" s="16" customFormat="1" x14ac:dyDescent="0.25"/>
    <row r="986" s="16" customFormat="1" x14ac:dyDescent="0.25"/>
    <row r="987" s="16" customFormat="1" x14ac:dyDescent="0.25"/>
    <row r="988" s="16" customFormat="1" x14ac:dyDescent="0.25"/>
    <row r="989" s="16" customFormat="1" x14ac:dyDescent="0.25"/>
    <row r="990" s="16" customFormat="1" x14ac:dyDescent="0.25"/>
    <row r="991" s="16" customFormat="1" x14ac:dyDescent="0.25"/>
    <row r="992" s="16" customFormat="1" x14ac:dyDescent="0.25"/>
    <row r="993" s="16" customFormat="1" x14ac:dyDescent="0.25"/>
    <row r="994" s="16" customFormat="1" x14ac:dyDescent="0.25"/>
    <row r="995" s="16" customFormat="1" x14ac:dyDescent="0.25"/>
    <row r="996" s="16" customFormat="1" x14ac:dyDescent="0.25"/>
    <row r="997" s="16" customFormat="1" x14ac:dyDescent="0.25"/>
    <row r="998" s="16" customFormat="1" x14ac:dyDescent="0.25"/>
    <row r="999" s="16" customFormat="1" x14ac:dyDescent="0.25"/>
    <row r="1000" s="16" customFormat="1" x14ac:dyDescent="0.25"/>
    <row r="1001" s="16" customFormat="1" x14ac:dyDescent="0.25"/>
    <row r="1002" s="16" customFormat="1" x14ac:dyDescent="0.25"/>
    <row r="1003" s="16" customFormat="1" x14ac:dyDescent="0.25"/>
    <row r="1004" s="16" customFormat="1" x14ac:dyDescent="0.25"/>
    <row r="1005" s="16" customFormat="1" x14ac:dyDescent="0.25"/>
    <row r="1006" s="16" customFormat="1" x14ac:dyDescent="0.25"/>
    <row r="1007" s="16" customFormat="1" x14ac:dyDescent="0.25"/>
    <row r="1008" s="16" customFormat="1" x14ac:dyDescent="0.25"/>
    <row r="1009" s="16" customFormat="1" x14ac:dyDescent="0.25"/>
    <row r="1010" s="16" customFormat="1" x14ac:dyDescent="0.25"/>
    <row r="1011" s="16" customFormat="1" x14ac:dyDescent="0.25"/>
    <row r="1012" s="16" customFormat="1" x14ac:dyDescent="0.25"/>
    <row r="1013" s="16" customFormat="1" x14ac:dyDescent="0.25"/>
    <row r="1014" s="16" customFormat="1" x14ac:dyDescent="0.25"/>
    <row r="1015" s="16" customFormat="1" x14ac:dyDescent="0.25"/>
    <row r="1016" s="16" customFormat="1" x14ac:dyDescent="0.25"/>
    <row r="1017" s="16" customFormat="1" x14ac:dyDescent="0.25"/>
    <row r="1018" s="16" customFormat="1" x14ac:dyDescent="0.25"/>
    <row r="1019" s="16" customFormat="1" x14ac:dyDescent="0.25"/>
    <row r="1020" s="16" customFormat="1" x14ac:dyDescent="0.25"/>
    <row r="1021" s="16" customFormat="1" x14ac:dyDescent="0.25"/>
    <row r="1022" s="16" customFormat="1" x14ac:dyDescent="0.25"/>
    <row r="1023" s="16" customFormat="1" x14ac:dyDescent="0.25"/>
    <row r="1024" s="16" customFormat="1" x14ac:dyDescent="0.25"/>
    <row r="1025" s="16" customFormat="1" x14ac:dyDescent="0.25"/>
    <row r="1026" s="16" customFormat="1" x14ac:dyDescent="0.25"/>
    <row r="1027" s="16" customFormat="1" x14ac:dyDescent="0.25"/>
    <row r="1028" s="16" customFormat="1" x14ac:dyDescent="0.25"/>
    <row r="1029" s="16" customFormat="1" x14ac:dyDescent="0.25"/>
    <row r="1030" s="16" customFormat="1" x14ac:dyDescent="0.25"/>
    <row r="1031" s="16" customFormat="1" x14ac:dyDescent="0.25"/>
    <row r="1032" s="16" customFormat="1" x14ac:dyDescent="0.25"/>
    <row r="1033" s="16" customFormat="1" x14ac:dyDescent="0.25"/>
    <row r="1034" s="16" customFormat="1" x14ac:dyDescent="0.25"/>
    <row r="1035" s="16" customFormat="1" x14ac:dyDescent="0.25"/>
    <row r="1036" s="16" customFormat="1" x14ac:dyDescent="0.25"/>
    <row r="1037" s="16" customFormat="1" x14ac:dyDescent="0.25"/>
    <row r="1038" s="16" customFormat="1" x14ac:dyDescent="0.25"/>
    <row r="1039" s="16" customFormat="1" x14ac:dyDescent="0.25"/>
    <row r="1040" s="16" customFormat="1" x14ac:dyDescent="0.25"/>
    <row r="1041" s="16" customFormat="1" x14ac:dyDescent="0.25"/>
    <row r="1042" s="16" customFormat="1" x14ac:dyDescent="0.25"/>
    <row r="1043" s="16" customFormat="1" x14ac:dyDescent="0.25"/>
    <row r="1044" s="16" customFormat="1" x14ac:dyDescent="0.25"/>
    <row r="1045" s="16" customFormat="1" x14ac:dyDescent="0.25"/>
    <row r="1046" s="16" customFormat="1" x14ac:dyDescent="0.25"/>
    <row r="1047" s="16" customFormat="1" x14ac:dyDescent="0.25"/>
    <row r="1048" s="16" customFormat="1" x14ac:dyDescent="0.25"/>
    <row r="1049" s="16" customFormat="1" x14ac:dyDescent="0.25"/>
    <row r="1050" s="16" customFormat="1" x14ac:dyDescent="0.25"/>
    <row r="1051" s="16" customFormat="1" x14ac:dyDescent="0.25"/>
    <row r="1052" s="16" customFormat="1" x14ac:dyDescent="0.25"/>
    <row r="1053" s="16" customFormat="1" x14ac:dyDescent="0.25"/>
    <row r="1054" s="16" customFormat="1" x14ac:dyDescent="0.25"/>
    <row r="1055" s="16" customFormat="1" x14ac:dyDescent="0.25"/>
    <row r="1056" s="16" customFormat="1" x14ac:dyDescent="0.25"/>
    <row r="1057" s="16" customFormat="1" x14ac:dyDescent="0.25"/>
    <row r="1058" s="16" customFormat="1" x14ac:dyDescent="0.25"/>
    <row r="1059" s="16" customFormat="1" x14ac:dyDescent="0.25"/>
    <row r="1060" s="16" customFormat="1" x14ac:dyDescent="0.25"/>
    <row r="1061" s="16" customFormat="1" x14ac:dyDescent="0.25"/>
    <row r="1062" s="16" customFormat="1" x14ac:dyDescent="0.25"/>
    <row r="1063" s="16" customFormat="1" x14ac:dyDescent="0.25"/>
    <row r="1064" s="16" customFormat="1" x14ac:dyDescent="0.25"/>
    <row r="1065" s="16" customFormat="1" x14ac:dyDescent="0.25"/>
    <row r="1066" s="16" customFormat="1" x14ac:dyDescent="0.25"/>
    <row r="1067" s="16" customFormat="1" x14ac:dyDescent="0.25"/>
    <row r="1068" s="16" customFormat="1" x14ac:dyDescent="0.25"/>
    <row r="1069" s="16" customFormat="1" x14ac:dyDescent="0.25"/>
    <row r="1070" s="16" customFormat="1" x14ac:dyDescent="0.25"/>
    <row r="1071" s="16" customFormat="1" x14ac:dyDescent="0.25"/>
    <row r="1072" s="16" customFormat="1" x14ac:dyDescent="0.25"/>
    <row r="1073" s="16" customFormat="1" x14ac:dyDescent="0.25"/>
    <row r="1074" s="16" customFormat="1" x14ac:dyDescent="0.25"/>
    <row r="1075" s="16" customFormat="1" x14ac:dyDescent="0.25"/>
    <row r="1076" s="16" customFormat="1" x14ac:dyDescent="0.25"/>
    <row r="1077" s="16" customFormat="1" x14ac:dyDescent="0.25"/>
    <row r="1078" s="16" customFormat="1" x14ac:dyDescent="0.25"/>
    <row r="1079" s="16" customFormat="1" x14ac:dyDescent="0.25"/>
    <row r="1080" s="16" customFormat="1" x14ac:dyDescent="0.25"/>
    <row r="1081" s="16" customFormat="1" x14ac:dyDescent="0.25"/>
    <row r="1082" s="16" customFormat="1" x14ac:dyDescent="0.25"/>
    <row r="1083" s="16" customFormat="1" x14ac:dyDescent="0.25"/>
    <row r="1084" s="16" customFormat="1" x14ac:dyDescent="0.25"/>
    <row r="1085" s="16" customFormat="1" x14ac:dyDescent="0.25"/>
    <row r="1086" s="16" customFormat="1" x14ac:dyDescent="0.25"/>
    <row r="1087" s="16" customFormat="1" x14ac:dyDescent="0.25"/>
    <row r="1088" s="16" customFormat="1" x14ac:dyDescent="0.25"/>
    <row r="1089" s="16" customFormat="1" x14ac:dyDescent="0.25"/>
    <row r="1090" s="16" customFormat="1" x14ac:dyDescent="0.25"/>
    <row r="1091" s="16" customFormat="1" x14ac:dyDescent="0.25"/>
    <row r="1092" s="16" customFormat="1" x14ac:dyDescent="0.25"/>
    <row r="1093" s="16" customFormat="1" x14ac:dyDescent="0.25"/>
    <row r="1094" s="16" customFormat="1" x14ac:dyDescent="0.25"/>
    <row r="1095" s="16" customFormat="1" x14ac:dyDescent="0.25"/>
    <row r="1096" s="16" customFormat="1" x14ac:dyDescent="0.25"/>
    <row r="1097" s="16" customFormat="1" x14ac:dyDescent="0.25"/>
    <row r="1098" s="16" customFormat="1" x14ac:dyDescent="0.25"/>
    <row r="1099" s="16" customFormat="1" x14ac:dyDescent="0.25"/>
    <row r="1100" s="16" customFormat="1" x14ac:dyDescent="0.25"/>
    <row r="1101" s="16" customFormat="1" x14ac:dyDescent="0.25"/>
    <row r="1102" s="16" customFormat="1" x14ac:dyDescent="0.25"/>
    <row r="1103" s="16" customFormat="1" x14ac:dyDescent="0.25"/>
    <row r="1104" s="16" customFormat="1" x14ac:dyDescent="0.25"/>
    <row r="1105" s="16" customFormat="1" x14ac:dyDescent="0.25"/>
    <row r="1106" s="16" customFormat="1" x14ac:dyDescent="0.25"/>
    <row r="1107" s="16" customFormat="1" x14ac:dyDescent="0.25"/>
    <row r="1108" s="16" customFormat="1" x14ac:dyDescent="0.25"/>
    <row r="1109" s="16" customFormat="1" x14ac:dyDescent="0.25"/>
    <row r="1110" s="16" customFormat="1" x14ac:dyDescent="0.25"/>
    <row r="1111" s="16" customFormat="1" x14ac:dyDescent="0.25"/>
    <row r="1112" s="16" customFormat="1" x14ac:dyDescent="0.25"/>
    <row r="1113" s="16" customFormat="1" x14ac:dyDescent="0.25"/>
    <row r="1114" s="16" customFormat="1" x14ac:dyDescent="0.25"/>
    <row r="1115" s="16" customFormat="1" x14ac:dyDescent="0.25"/>
    <row r="1116" s="16" customFormat="1" x14ac:dyDescent="0.25"/>
    <row r="1117" s="16" customFormat="1" x14ac:dyDescent="0.25"/>
    <row r="1118" s="16" customFormat="1" x14ac:dyDescent="0.25"/>
    <row r="1119" s="16" customFormat="1" x14ac:dyDescent="0.25"/>
    <row r="1120" s="16" customFormat="1" x14ac:dyDescent="0.25"/>
    <row r="1121" s="16" customFormat="1" x14ac:dyDescent="0.25"/>
    <row r="1122" s="16" customFormat="1" x14ac:dyDescent="0.25"/>
    <row r="1123" s="16" customFormat="1" x14ac:dyDescent="0.25"/>
    <row r="1124" s="16" customFormat="1" x14ac:dyDescent="0.25"/>
    <row r="1125" s="16" customFormat="1" x14ac:dyDescent="0.25"/>
    <row r="1126" s="16" customFormat="1" x14ac:dyDescent="0.25"/>
    <row r="1127" s="16" customFormat="1" x14ac:dyDescent="0.25"/>
    <row r="1128" s="16" customFormat="1" x14ac:dyDescent="0.25"/>
    <row r="1129" s="16" customFormat="1" x14ac:dyDescent="0.25"/>
    <row r="1130" s="16" customFormat="1" x14ac:dyDescent="0.25"/>
    <row r="1131" s="16" customFormat="1" x14ac:dyDescent="0.25"/>
    <row r="1132" s="16" customFormat="1" x14ac:dyDescent="0.25"/>
    <row r="1133" s="16" customFormat="1" x14ac:dyDescent="0.25"/>
    <row r="1134" s="16" customFormat="1" x14ac:dyDescent="0.25"/>
    <row r="1135" s="16" customFormat="1" x14ac:dyDescent="0.25"/>
    <row r="1136" s="16" customFormat="1" x14ac:dyDescent="0.25"/>
    <row r="1137" s="16" customFormat="1" x14ac:dyDescent="0.25"/>
    <row r="1138" s="16" customFormat="1" x14ac:dyDescent="0.25"/>
    <row r="1139" s="16" customFormat="1" x14ac:dyDescent="0.25"/>
    <row r="1140" s="16" customFormat="1" x14ac:dyDescent="0.25"/>
    <row r="1141" s="16" customFormat="1" x14ac:dyDescent="0.25"/>
    <row r="1142" s="16" customFormat="1" x14ac:dyDescent="0.25"/>
    <row r="1143" s="16" customFormat="1" x14ac:dyDescent="0.25"/>
    <row r="1144" s="16" customFormat="1" x14ac:dyDescent="0.25"/>
    <row r="1145" s="16" customFormat="1" x14ac:dyDescent="0.25"/>
    <row r="1146" s="16" customFormat="1" x14ac:dyDescent="0.25"/>
    <row r="1147" s="16" customFormat="1" x14ac:dyDescent="0.25"/>
    <row r="1148" s="16" customFormat="1" x14ac:dyDescent="0.25"/>
    <row r="1149" s="16" customFormat="1" x14ac:dyDescent="0.25"/>
    <row r="1150" s="16" customFormat="1" x14ac:dyDescent="0.25"/>
    <row r="1151" s="16" customFormat="1" x14ac:dyDescent="0.25"/>
    <row r="1152" s="16" customFormat="1" x14ac:dyDescent="0.25"/>
    <row r="1153" s="16" customFormat="1" x14ac:dyDescent="0.25"/>
    <row r="1154" s="16" customFormat="1" x14ac:dyDescent="0.25"/>
    <row r="1155" s="16" customFormat="1" x14ac:dyDescent="0.25"/>
    <row r="1156" s="16" customFormat="1" x14ac:dyDescent="0.25"/>
    <row r="1157" s="16" customFormat="1" x14ac:dyDescent="0.25"/>
    <row r="1158" s="16" customFormat="1" x14ac:dyDescent="0.25"/>
    <row r="1159" s="16" customFormat="1" x14ac:dyDescent="0.25"/>
    <row r="1160" s="16" customFormat="1" x14ac:dyDescent="0.25"/>
    <row r="1161" s="16" customFormat="1" x14ac:dyDescent="0.25"/>
    <row r="1162" s="16" customFormat="1" x14ac:dyDescent="0.25"/>
    <row r="1163" s="16" customFormat="1" x14ac:dyDescent="0.25"/>
    <row r="1164" s="16" customFormat="1" x14ac:dyDescent="0.25"/>
    <row r="1165" s="16" customFormat="1" x14ac:dyDescent="0.25"/>
    <row r="1166" s="16" customFormat="1" x14ac:dyDescent="0.25"/>
    <row r="1167" s="16" customFormat="1" x14ac:dyDescent="0.25"/>
    <row r="1168" s="16" customFormat="1" x14ac:dyDescent="0.25"/>
    <row r="1169" s="16" customFormat="1" x14ac:dyDescent="0.25"/>
    <row r="1170" s="16" customFormat="1" x14ac:dyDescent="0.25"/>
    <row r="1171" s="16" customFormat="1" x14ac:dyDescent="0.25"/>
    <row r="1172" s="16" customFormat="1" x14ac:dyDescent="0.25"/>
    <row r="1173" s="16" customFormat="1" x14ac:dyDescent="0.25"/>
    <row r="1174" s="16" customFormat="1" x14ac:dyDescent="0.25"/>
    <row r="1175" s="16" customFormat="1" x14ac:dyDescent="0.25"/>
    <row r="1176" s="16" customFormat="1" x14ac:dyDescent="0.25"/>
    <row r="1177" s="16" customFormat="1" x14ac:dyDescent="0.25"/>
    <row r="1178" s="16" customFormat="1" x14ac:dyDescent="0.25"/>
    <row r="1179" s="16" customFormat="1" x14ac:dyDescent="0.25"/>
    <row r="1180" s="16" customFormat="1" x14ac:dyDescent="0.25"/>
    <row r="1181" s="16" customFormat="1" x14ac:dyDescent="0.25"/>
    <row r="1182" s="16" customFormat="1" x14ac:dyDescent="0.25"/>
    <row r="1183" s="16" customFormat="1" x14ac:dyDescent="0.25"/>
    <row r="1184" s="16" customFormat="1" x14ac:dyDescent="0.25"/>
    <row r="1185" s="16" customFormat="1" x14ac:dyDescent="0.25"/>
    <row r="1186" s="16" customFormat="1" x14ac:dyDescent="0.25"/>
    <row r="1187" s="16" customFormat="1" x14ac:dyDescent="0.25"/>
    <row r="1188" s="16" customFormat="1" x14ac:dyDescent="0.25"/>
    <row r="1189" s="16" customFormat="1" x14ac:dyDescent="0.25"/>
    <row r="1190" s="16" customFormat="1" x14ac:dyDescent="0.25"/>
    <row r="1191" s="16" customFormat="1" x14ac:dyDescent="0.25"/>
    <row r="1192" s="16" customFormat="1" x14ac:dyDescent="0.25"/>
    <row r="1193" s="16" customFormat="1" x14ac:dyDescent="0.25"/>
    <row r="1194" s="16" customFormat="1" x14ac:dyDescent="0.25"/>
    <row r="1195" s="16" customFormat="1" x14ac:dyDescent="0.25"/>
    <row r="1196" s="16" customFormat="1" x14ac:dyDescent="0.25"/>
    <row r="1197" s="16" customFormat="1" x14ac:dyDescent="0.25"/>
    <row r="1198" s="16" customFormat="1" x14ac:dyDescent="0.25"/>
    <row r="1199" s="16" customFormat="1" x14ac:dyDescent="0.25"/>
    <row r="1200" s="16" customFormat="1" x14ac:dyDescent="0.25"/>
    <row r="1201" s="16" customFormat="1" x14ac:dyDescent="0.25"/>
    <row r="1202" s="16" customFormat="1" x14ac:dyDescent="0.25"/>
    <row r="1203" s="16" customFormat="1" x14ac:dyDescent="0.25"/>
    <row r="1204" s="16" customFormat="1" x14ac:dyDescent="0.25"/>
    <row r="1205" s="16" customFormat="1" x14ac:dyDescent="0.25"/>
    <row r="1206" s="16" customFormat="1" x14ac:dyDescent="0.25"/>
    <row r="1207" s="16" customFormat="1" x14ac:dyDescent="0.25"/>
    <row r="1208" s="16" customFormat="1" x14ac:dyDescent="0.25"/>
    <row r="1209" s="16" customFormat="1" x14ac:dyDescent="0.25"/>
    <row r="1210" s="16" customFormat="1" x14ac:dyDescent="0.25"/>
    <row r="1211" s="16" customFormat="1" x14ac:dyDescent="0.25"/>
    <row r="1212" s="16" customFormat="1" x14ac:dyDescent="0.25"/>
    <row r="1213" s="16" customFormat="1" x14ac:dyDescent="0.25"/>
    <row r="1214" s="16" customFormat="1" x14ac:dyDescent="0.25"/>
    <row r="1215" s="16" customFormat="1" x14ac:dyDescent="0.25"/>
    <row r="1216" s="16" customFormat="1" x14ac:dyDescent="0.25"/>
    <row r="1217" s="16" customFormat="1" x14ac:dyDescent="0.25"/>
    <row r="1218" s="16" customFormat="1" x14ac:dyDescent="0.25"/>
    <row r="1219" s="16" customFormat="1" x14ac:dyDescent="0.25"/>
    <row r="1220" s="16" customFormat="1" x14ac:dyDescent="0.25"/>
    <row r="1221" s="16" customFormat="1" x14ac:dyDescent="0.25"/>
    <row r="1222" s="16" customFormat="1" x14ac:dyDescent="0.25"/>
    <row r="1223" s="16" customFormat="1" x14ac:dyDescent="0.25"/>
    <row r="1224" s="16" customFormat="1" x14ac:dyDescent="0.25"/>
    <row r="1225" s="16" customFormat="1" x14ac:dyDescent="0.25"/>
    <row r="1226" s="16" customFormat="1" x14ac:dyDescent="0.25"/>
    <row r="1227" s="16" customFormat="1" x14ac:dyDescent="0.25"/>
    <row r="1228" s="16" customFormat="1" x14ac:dyDescent="0.25"/>
    <row r="1229" s="16" customFormat="1" x14ac:dyDescent="0.25"/>
    <row r="1230" s="16" customFormat="1" x14ac:dyDescent="0.25"/>
    <row r="1231" s="16" customFormat="1" x14ac:dyDescent="0.25"/>
    <row r="1232" s="16" customFormat="1" x14ac:dyDescent="0.25"/>
    <row r="1233" s="16" customFormat="1" x14ac:dyDescent="0.25"/>
    <row r="1234" s="16" customFormat="1" x14ac:dyDescent="0.25"/>
    <row r="1235" s="16" customFormat="1" x14ac:dyDescent="0.25"/>
    <row r="1236" s="16" customFormat="1" x14ac:dyDescent="0.25"/>
    <row r="1237" s="16" customFormat="1" x14ac:dyDescent="0.25"/>
    <row r="1238" s="16" customFormat="1" x14ac:dyDescent="0.25"/>
    <row r="1239" s="16" customFormat="1" x14ac:dyDescent="0.25"/>
    <row r="1240" s="16" customFormat="1" x14ac:dyDescent="0.25"/>
    <row r="1241" s="16" customFormat="1" x14ac:dyDescent="0.25"/>
    <row r="1242" s="16" customFormat="1" x14ac:dyDescent="0.25"/>
    <row r="1243" s="16" customFormat="1" x14ac:dyDescent="0.25"/>
    <row r="1244" s="16" customFormat="1" x14ac:dyDescent="0.25"/>
    <row r="1245" s="16" customFormat="1" x14ac:dyDescent="0.25"/>
    <row r="1246" s="16" customFormat="1" x14ac:dyDescent="0.25"/>
    <row r="1247" s="16" customFormat="1" x14ac:dyDescent="0.25"/>
    <row r="1248" s="16" customFormat="1" x14ac:dyDescent="0.25"/>
    <row r="1249" s="16" customFormat="1" x14ac:dyDescent="0.25"/>
    <row r="1250" s="16" customFormat="1" x14ac:dyDescent="0.25"/>
    <row r="1251" s="16" customFormat="1" x14ac:dyDescent="0.25"/>
    <row r="1252" s="16" customFormat="1" x14ac:dyDescent="0.25"/>
    <row r="1253" s="16" customFormat="1" x14ac:dyDescent="0.25"/>
    <row r="1254" s="16" customFormat="1" x14ac:dyDescent="0.25"/>
    <row r="1255" s="16" customFormat="1" x14ac:dyDescent="0.25"/>
    <row r="1256" s="16" customFormat="1" x14ac:dyDescent="0.25"/>
    <row r="1257" s="16" customFormat="1" x14ac:dyDescent="0.25"/>
    <row r="1258" s="16" customFormat="1" x14ac:dyDescent="0.25"/>
    <row r="1259" s="16" customFormat="1" x14ac:dyDescent="0.25"/>
    <row r="1260" s="16" customFormat="1" x14ac:dyDescent="0.25"/>
    <row r="1261" s="16" customFormat="1" x14ac:dyDescent="0.25"/>
    <row r="1262" s="16" customFormat="1" x14ac:dyDescent="0.25"/>
    <row r="1263" s="16" customFormat="1" x14ac:dyDescent="0.25"/>
    <row r="1264" s="16" customFormat="1" x14ac:dyDescent="0.25"/>
    <row r="1265" s="16" customFormat="1" x14ac:dyDescent="0.25"/>
    <row r="1266" s="16" customFormat="1" x14ac:dyDescent="0.25"/>
    <row r="1267" s="16" customFormat="1" x14ac:dyDescent="0.25"/>
    <row r="1268" s="16" customFormat="1" x14ac:dyDescent="0.25"/>
    <row r="1269" s="16" customFormat="1" x14ac:dyDescent="0.25"/>
    <row r="1270" s="16" customFormat="1" x14ac:dyDescent="0.25"/>
    <row r="1271" s="16" customFormat="1" x14ac:dyDescent="0.25"/>
    <row r="1272" s="16" customFormat="1" x14ac:dyDescent="0.25"/>
    <row r="1273" s="16" customFormat="1" x14ac:dyDescent="0.25"/>
    <row r="1274" s="16" customFormat="1" x14ac:dyDescent="0.25"/>
    <row r="1275" s="16" customFormat="1" x14ac:dyDescent="0.25"/>
    <row r="1276" s="16" customFormat="1" x14ac:dyDescent="0.25"/>
    <row r="1277" s="16" customFormat="1" x14ac:dyDescent="0.25"/>
    <row r="1278" s="16" customFormat="1" x14ac:dyDescent="0.25"/>
    <row r="1279" s="16" customFormat="1" x14ac:dyDescent="0.25"/>
    <row r="1280" s="16" customFormat="1" x14ac:dyDescent="0.25"/>
    <row r="1281" s="16" customFormat="1" x14ac:dyDescent="0.25"/>
    <row r="1282" s="16" customFormat="1" x14ac:dyDescent="0.25"/>
    <row r="1283" s="16" customFormat="1" x14ac:dyDescent="0.25"/>
    <row r="1284" s="16" customFormat="1" x14ac:dyDescent="0.25"/>
    <row r="1285" s="16" customFormat="1" x14ac:dyDescent="0.25"/>
    <row r="1286" s="16" customFormat="1" x14ac:dyDescent="0.25"/>
    <row r="1287" s="16" customFormat="1" x14ac:dyDescent="0.25"/>
    <row r="1288" s="16" customFormat="1" x14ac:dyDescent="0.25"/>
    <row r="1289" s="16" customFormat="1" x14ac:dyDescent="0.25"/>
    <row r="1290" s="16" customFormat="1" x14ac:dyDescent="0.25"/>
    <row r="1291" s="16" customFormat="1" x14ac:dyDescent="0.25"/>
    <row r="1292" s="16" customFormat="1" x14ac:dyDescent="0.25"/>
    <row r="1293" s="16" customFormat="1" x14ac:dyDescent="0.25"/>
    <row r="1294" s="16" customFormat="1" x14ac:dyDescent="0.25"/>
    <row r="1295" s="16" customFormat="1" x14ac:dyDescent="0.25"/>
    <row r="1296" s="16" customFormat="1" x14ac:dyDescent="0.25"/>
    <row r="1297" s="16" customFormat="1" x14ac:dyDescent="0.25"/>
    <row r="1298" s="16" customFormat="1" x14ac:dyDescent="0.25"/>
    <row r="1299" s="16" customFormat="1" x14ac:dyDescent="0.25"/>
    <row r="1300" s="16" customFormat="1" x14ac:dyDescent="0.25"/>
    <row r="1301" s="16" customFormat="1" x14ac:dyDescent="0.25"/>
    <row r="1302" s="16" customFormat="1" x14ac:dyDescent="0.25"/>
    <row r="1303" s="16" customFormat="1" x14ac:dyDescent="0.25"/>
    <row r="1304" s="16" customFormat="1" x14ac:dyDescent="0.25"/>
    <row r="1305" s="16" customFormat="1" x14ac:dyDescent="0.25"/>
    <row r="1306" s="16" customFormat="1" x14ac:dyDescent="0.25"/>
    <row r="1307" s="16" customFormat="1" x14ac:dyDescent="0.25"/>
    <row r="1308" s="16" customFormat="1" x14ac:dyDescent="0.25"/>
    <row r="1309" s="16" customFormat="1" x14ac:dyDescent="0.25"/>
    <row r="1310" s="16" customFormat="1" x14ac:dyDescent="0.25"/>
    <row r="1311" s="16" customFormat="1" x14ac:dyDescent="0.25"/>
    <row r="1312" s="16" customFormat="1" x14ac:dyDescent="0.25"/>
    <row r="1313" s="16" customFormat="1" x14ac:dyDescent="0.25"/>
    <row r="1314" s="16" customFormat="1" x14ac:dyDescent="0.25"/>
    <row r="1315" s="16" customFormat="1" x14ac:dyDescent="0.25"/>
    <row r="1316" s="16" customFormat="1" x14ac:dyDescent="0.25"/>
    <row r="1317" s="16" customFormat="1" x14ac:dyDescent="0.25"/>
    <row r="1318" s="16" customFormat="1" x14ac:dyDescent="0.25"/>
    <row r="1319" s="16" customFormat="1" x14ac:dyDescent="0.25"/>
    <row r="1320" s="16" customFormat="1" x14ac:dyDescent="0.25"/>
    <row r="1321" s="16" customFormat="1" x14ac:dyDescent="0.25"/>
    <row r="1322" s="16" customFormat="1" x14ac:dyDescent="0.25"/>
    <row r="1323" s="16" customFormat="1" x14ac:dyDescent="0.25"/>
    <row r="1324" s="16" customFormat="1" x14ac:dyDescent="0.25"/>
    <row r="1325" s="16" customFormat="1" x14ac:dyDescent="0.25"/>
    <row r="1326" s="16" customFormat="1" x14ac:dyDescent="0.25"/>
    <row r="1327" s="16" customFormat="1" x14ac:dyDescent="0.25"/>
    <row r="1328" s="16" customFormat="1" x14ac:dyDescent="0.25"/>
    <row r="1329" s="16" customFormat="1" x14ac:dyDescent="0.25"/>
    <row r="1330" s="16" customFormat="1" x14ac:dyDescent="0.25"/>
    <row r="1331" s="16" customFormat="1" x14ac:dyDescent="0.25"/>
    <row r="1332" s="16" customFormat="1" x14ac:dyDescent="0.25"/>
    <row r="1333" s="16" customFormat="1" x14ac:dyDescent="0.25"/>
    <row r="1334" s="16" customFormat="1" x14ac:dyDescent="0.25"/>
    <row r="1335" s="16" customFormat="1" x14ac:dyDescent="0.25"/>
    <row r="1336" s="16" customFormat="1" x14ac:dyDescent="0.25"/>
    <row r="1337" s="16" customFormat="1" x14ac:dyDescent="0.25"/>
    <row r="1338" s="16" customFormat="1" x14ac:dyDescent="0.25"/>
    <row r="1339" s="16" customFormat="1" x14ac:dyDescent="0.25"/>
    <row r="1340" s="16" customFormat="1" x14ac:dyDescent="0.25"/>
    <row r="1341" s="16" customFormat="1" x14ac:dyDescent="0.25"/>
    <row r="1342" s="16" customFormat="1" x14ac:dyDescent="0.25"/>
    <row r="1343" s="16" customFormat="1" x14ac:dyDescent="0.25"/>
    <row r="1344" s="16" customFormat="1" x14ac:dyDescent="0.25"/>
    <row r="1345" s="16" customFormat="1" x14ac:dyDescent="0.25"/>
    <row r="1346" s="16" customFormat="1" x14ac:dyDescent="0.25"/>
    <row r="1347" s="16" customFormat="1" x14ac:dyDescent="0.25"/>
    <row r="1348" s="16" customFormat="1" x14ac:dyDescent="0.25"/>
    <row r="1349" s="16" customFormat="1" x14ac:dyDescent="0.25"/>
    <row r="1350" s="16" customFormat="1" x14ac:dyDescent="0.25"/>
    <row r="1351" s="16" customFormat="1" x14ac:dyDescent="0.25"/>
    <row r="1352" s="16" customFormat="1" x14ac:dyDescent="0.25"/>
    <row r="1353" s="16" customFormat="1" x14ac:dyDescent="0.25"/>
    <row r="1354" s="16" customFormat="1" x14ac:dyDescent="0.25"/>
    <row r="1355" s="16" customFormat="1" x14ac:dyDescent="0.25"/>
    <row r="1356" s="16" customFormat="1" x14ac:dyDescent="0.25"/>
    <row r="1357" s="16" customFormat="1" x14ac:dyDescent="0.25"/>
    <row r="1358" s="16" customFormat="1" x14ac:dyDescent="0.25"/>
    <row r="1359" s="16" customFormat="1" x14ac:dyDescent="0.25"/>
    <row r="1360" s="16" customFormat="1" x14ac:dyDescent="0.25"/>
    <row r="1361" s="16" customFormat="1" x14ac:dyDescent="0.25"/>
    <row r="1362" s="16" customFormat="1" x14ac:dyDescent="0.25"/>
    <row r="1363" s="16" customFormat="1" x14ac:dyDescent="0.25"/>
    <row r="1364" s="16" customFormat="1" x14ac:dyDescent="0.25"/>
    <row r="1365" s="16" customFormat="1" x14ac:dyDescent="0.25"/>
    <row r="1366" s="16" customFormat="1" x14ac:dyDescent="0.25"/>
    <row r="1367" s="16" customFormat="1" x14ac:dyDescent="0.25"/>
    <row r="1368" s="16" customFormat="1" x14ac:dyDescent="0.25"/>
    <row r="1369" s="16" customFormat="1" x14ac:dyDescent="0.25"/>
    <row r="1370" s="16" customFormat="1" x14ac:dyDescent="0.25"/>
    <row r="1371" s="16" customFormat="1" x14ac:dyDescent="0.25"/>
    <row r="1372" s="16" customFormat="1" x14ac:dyDescent="0.25"/>
    <row r="1373" s="16" customFormat="1" x14ac:dyDescent="0.25"/>
    <row r="1374" s="16" customFormat="1" x14ac:dyDescent="0.25"/>
    <row r="1375" s="16" customFormat="1" x14ac:dyDescent="0.25"/>
    <row r="1376" s="16" customFormat="1" x14ac:dyDescent="0.25"/>
    <row r="1377" s="16" customFormat="1" x14ac:dyDescent="0.25"/>
    <row r="1378" s="16" customFormat="1" x14ac:dyDescent="0.25"/>
    <row r="1379" s="16" customFormat="1" x14ac:dyDescent="0.25"/>
    <row r="1380" s="16" customFormat="1" x14ac:dyDescent="0.25"/>
    <row r="1381" s="16" customFormat="1" x14ac:dyDescent="0.25"/>
    <row r="1382" s="16" customFormat="1" x14ac:dyDescent="0.25"/>
    <row r="1383" s="16" customFormat="1" x14ac:dyDescent="0.25"/>
    <row r="1384" s="16" customFormat="1" x14ac:dyDescent="0.25"/>
    <row r="1385" s="16" customFormat="1" x14ac:dyDescent="0.25"/>
    <row r="1386" s="16" customFormat="1" x14ac:dyDescent="0.25"/>
    <row r="1387" s="16" customFormat="1" x14ac:dyDescent="0.25"/>
    <row r="1388" s="16" customFormat="1" x14ac:dyDescent="0.25"/>
    <row r="1389" s="16" customFormat="1" x14ac:dyDescent="0.25"/>
    <row r="1390" s="16" customFormat="1" x14ac:dyDescent="0.25"/>
    <row r="1391" s="16" customFormat="1" x14ac:dyDescent="0.25"/>
    <row r="1392" s="16" customFormat="1" x14ac:dyDescent="0.25"/>
    <row r="1393" s="16" customFormat="1" x14ac:dyDescent="0.25"/>
    <row r="1394" s="16" customFormat="1" x14ac:dyDescent="0.25"/>
    <row r="1395" s="16" customFormat="1" x14ac:dyDescent="0.25"/>
    <row r="1396" s="16" customFormat="1" x14ac:dyDescent="0.25"/>
    <row r="1397" s="16" customFormat="1" x14ac:dyDescent="0.25"/>
    <row r="1398" s="16" customFormat="1" x14ac:dyDescent="0.25"/>
    <row r="1399" s="16" customFormat="1" x14ac:dyDescent="0.25"/>
    <row r="1400" s="16" customFormat="1" x14ac:dyDescent="0.25"/>
    <row r="1401" s="16" customFormat="1" x14ac:dyDescent="0.25"/>
    <row r="1402" s="16" customFormat="1" x14ac:dyDescent="0.25"/>
    <row r="1403" s="16" customFormat="1" x14ac:dyDescent="0.25"/>
    <row r="1404" s="16" customFormat="1" x14ac:dyDescent="0.25"/>
    <row r="1405" s="16" customFormat="1" x14ac:dyDescent="0.25"/>
    <row r="1406" s="16" customFormat="1" x14ac:dyDescent="0.25"/>
    <row r="1407" s="16" customFormat="1" x14ac:dyDescent="0.25"/>
    <row r="1408" s="16" customFormat="1" x14ac:dyDescent="0.25"/>
    <row r="1409" s="16" customFormat="1" x14ac:dyDescent="0.25"/>
    <row r="1410" s="16" customFormat="1" x14ac:dyDescent="0.25"/>
    <row r="1411" s="16" customFormat="1" x14ac:dyDescent="0.25"/>
    <row r="1412" s="16" customFormat="1" x14ac:dyDescent="0.25"/>
    <row r="1413" s="16" customFormat="1" x14ac:dyDescent="0.25"/>
    <row r="1414" s="16" customFormat="1" x14ac:dyDescent="0.25"/>
    <row r="1415" s="16" customFormat="1" x14ac:dyDescent="0.25"/>
    <row r="1416" s="16" customFormat="1" x14ac:dyDescent="0.25"/>
    <row r="1417" s="16" customFormat="1" x14ac:dyDescent="0.25"/>
    <row r="1418" s="16" customFormat="1" x14ac:dyDescent="0.25"/>
    <row r="1419" s="16" customFormat="1" x14ac:dyDescent="0.25"/>
    <row r="1420" s="16" customFormat="1" x14ac:dyDescent="0.25"/>
    <row r="1421" s="16" customFormat="1" x14ac:dyDescent="0.25"/>
    <row r="1422" s="16" customFormat="1" x14ac:dyDescent="0.25"/>
    <row r="1423" s="16" customFormat="1" x14ac:dyDescent="0.25"/>
    <row r="1424" s="16" customFormat="1" x14ac:dyDescent="0.25"/>
    <row r="1425" s="16" customFormat="1" x14ac:dyDescent="0.25"/>
    <row r="1426" s="16" customFormat="1" x14ac:dyDescent="0.25"/>
    <row r="1427" s="16" customFormat="1" x14ac:dyDescent="0.25"/>
    <row r="1428" s="16" customFormat="1" x14ac:dyDescent="0.25"/>
    <row r="1429" s="16" customFormat="1" x14ac:dyDescent="0.25"/>
    <row r="1430" s="16" customFormat="1" x14ac:dyDescent="0.25"/>
    <row r="1431" s="16" customFormat="1" x14ac:dyDescent="0.25"/>
    <row r="1432" s="16" customFormat="1" x14ac:dyDescent="0.25"/>
    <row r="1433" s="16" customFormat="1" x14ac:dyDescent="0.25"/>
    <row r="1434" s="16" customFormat="1" x14ac:dyDescent="0.25"/>
    <row r="1435" s="16" customFormat="1" x14ac:dyDescent="0.25"/>
    <row r="1436" s="16" customFormat="1" x14ac:dyDescent="0.25"/>
    <row r="1437" s="16" customFormat="1" x14ac:dyDescent="0.25"/>
    <row r="1438" s="16" customFormat="1" x14ac:dyDescent="0.25"/>
    <row r="1439" s="16" customFormat="1" x14ac:dyDescent="0.25"/>
    <row r="1440" s="16" customFormat="1" x14ac:dyDescent="0.25"/>
    <row r="1441" s="16" customFormat="1" x14ac:dyDescent="0.25"/>
    <row r="1442" s="16" customFormat="1" x14ac:dyDescent="0.25"/>
    <row r="1443" s="16" customFormat="1" x14ac:dyDescent="0.25"/>
    <row r="1444" s="16" customFormat="1" x14ac:dyDescent="0.25"/>
    <row r="1445" s="16" customFormat="1" x14ac:dyDescent="0.25"/>
    <row r="1446" s="16" customFormat="1" x14ac:dyDescent="0.25"/>
    <row r="1447" s="16" customFormat="1" x14ac:dyDescent="0.25"/>
    <row r="1448" s="16" customFormat="1" x14ac:dyDescent="0.25"/>
    <row r="1449" s="16" customFormat="1" x14ac:dyDescent="0.25"/>
    <row r="1450" s="16" customFormat="1" x14ac:dyDescent="0.25"/>
    <row r="1451" s="16" customFormat="1" x14ac:dyDescent="0.25"/>
    <row r="1452" s="16" customFormat="1" x14ac:dyDescent="0.25"/>
    <row r="1453" s="16" customFormat="1" x14ac:dyDescent="0.25"/>
    <row r="1454" s="16" customFormat="1" x14ac:dyDescent="0.25"/>
    <row r="1455" s="16" customFormat="1" x14ac:dyDescent="0.25"/>
    <row r="1456" s="16" customFormat="1" x14ac:dyDescent="0.25"/>
    <row r="1457" s="16" customFormat="1" x14ac:dyDescent="0.25"/>
    <row r="1458" s="16" customFormat="1" x14ac:dyDescent="0.25"/>
    <row r="1459" s="16" customFormat="1" x14ac:dyDescent="0.25"/>
    <row r="1460" s="16" customFormat="1" x14ac:dyDescent="0.25"/>
    <row r="1461" s="16" customFormat="1" x14ac:dyDescent="0.25"/>
    <row r="1462" s="16" customFormat="1" x14ac:dyDescent="0.25"/>
    <row r="1463" s="16" customFormat="1" x14ac:dyDescent="0.25"/>
    <row r="1464" s="16" customFormat="1" x14ac:dyDescent="0.25"/>
    <row r="1465" s="16" customFormat="1" x14ac:dyDescent="0.25"/>
    <row r="1466" s="16" customFormat="1" x14ac:dyDescent="0.25"/>
    <row r="1467" s="16" customFormat="1" x14ac:dyDescent="0.25"/>
    <row r="1468" s="16" customFormat="1" x14ac:dyDescent="0.25"/>
    <row r="1469" s="16" customFormat="1" x14ac:dyDescent="0.25"/>
    <row r="1470" s="16" customFormat="1" x14ac:dyDescent="0.25"/>
    <row r="1471" s="16" customFormat="1" x14ac:dyDescent="0.25"/>
    <row r="1472" s="16" customFormat="1" x14ac:dyDescent="0.25"/>
    <row r="1473" s="16" customFormat="1" x14ac:dyDescent="0.25"/>
    <row r="1474" s="16" customFormat="1" x14ac:dyDescent="0.25"/>
    <row r="1475" s="16" customFormat="1" x14ac:dyDescent="0.25"/>
    <row r="1476" s="16" customFormat="1" x14ac:dyDescent="0.25"/>
    <row r="1477" s="16" customFormat="1" x14ac:dyDescent="0.25"/>
    <row r="1478" s="16" customFormat="1" x14ac:dyDescent="0.25"/>
    <row r="1479" s="16" customFormat="1" x14ac:dyDescent="0.25"/>
    <row r="1480" s="16" customFormat="1" x14ac:dyDescent="0.25"/>
    <row r="1481" s="16" customFormat="1" x14ac:dyDescent="0.25"/>
    <row r="1482" s="16" customFormat="1" x14ac:dyDescent="0.25"/>
    <row r="1483" s="16" customFormat="1" x14ac:dyDescent="0.25"/>
    <row r="1484" s="16" customFormat="1" x14ac:dyDescent="0.25"/>
    <row r="1485" s="16" customFormat="1" x14ac:dyDescent="0.25"/>
    <row r="1486" s="16" customFormat="1" x14ac:dyDescent="0.25"/>
    <row r="1487" s="16" customFormat="1" x14ac:dyDescent="0.25"/>
    <row r="1488" s="16" customFormat="1" x14ac:dyDescent="0.25"/>
    <row r="1489" s="16" customFormat="1" x14ac:dyDescent="0.25"/>
    <row r="1490" s="16" customFormat="1" x14ac:dyDescent="0.25"/>
    <row r="1491" s="16" customFormat="1" x14ac:dyDescent="0.25"/>
    <row r="1492" s="16" customFormat="1" x14ac:dyDescent="0.25"/>
    <row r="1493" s="16" customFormat="1" x14ac:dyDescent="0.25"/>
    <row r="1494" s="16" customFormat="1" x14ac:dyDescent="0.25"/>
    <row r="1495" s="16" customFormat="1" x14ac:dyDescent="0.25"/>
    <row r="1496" s="16" customFormat="1" x14ac:dyDescent="0.25"/>
    <row r="1497" s="16" customFormat="1" x14ac:dyDescent="0.25"/>
    <row r="1498" s="16" customFormat="1" x14ac:dyDescent="0.25"/>
    <row r="1499" s="16" customFormat="1" x14ac:dyDescent="0.25"/>
    <row r="1500" s="16" customFormat="1" x14ac:dyDescent="0.25"/>
    <row r="1501" s="16" customFormat="1" x14ac:dyDescent="0.25"/>
    <row r="1502" s="16" customFormat="1" x14ac:dyDescent="0.25"/>
    <row r="1503" s="16" customFormat="1" x14ac:dyDescent="0.25"/>
    <row r="1504" s="16" customFormat="1" x14ac:dyDescent="0.25"/>
    <row r="1505" s="16" customFormat="1" x14ac:dyDescent="0.25"/>
    <row r="1506" s="16" customFormat="1" x14ac:dyDescent="0.25"/>
    <row r="1507" s="16" customFormat="1" x14ac:dyDescent="0.25"/>
    <row r="1508" s="16" customFormat="1" x14ac:dyDescent="0.25"/>
    <row r="1509" s="16" customFormat="1" x14ac:dyDescent="0.25"/>
    <row r="1510" s="16" customFormat="1" x14ac:dyDescent="0.25"/>
    <row r="1511" s="16" customFormat="1" x14ac:dyDescent="0.25"/>
    <row r="1512" s="16" customFormat="1" x14ac:dyDescent="0.25"/>
    <row r="1513" s="16" customFormat="1" x14ac:dyDescent="0.25"/>
    <row r="1514" s="16" customFormat="1" x14ac:dyDescent="0.25"/>
    <row r="1515" s="16" customFormat="1" x14ac:dyDescent="0.25"/>
    <row r="1516" s="16" customFormat="1" x14ac:dyDescent="0.25"/>
    <row r="1517" s="16" customFormat="1" x14ac:dyDescent="0.25"/>
    <row r="1518" s="16" customFormat="1" x14ac:dyDescent="0.25"/>
    <row r="1519" s="16" customFormat="1" x14ac:dyDescent="0.25"/>
    <row r="1520" s="16" customFormat="1" x14ac:dyDescent="0.25"/>
    <row r="1521" s="16" customFormat="1" x14ac:dyDescent="0.25"/>
    <row r="1522" s="16" customFormat="1" x14ac:dyDescent="0.25"/>
    <row r="1523" s="16" customFormat="1" x14ac:dyDescent="0.25"/>
    <row r="1524" s="16" customFormat="1" x14ac:dyDescent="0.25"/>
    <row r="1525" s="16" customFormat="1" x14ac:dyDescent="0.25"/>
    <row r="1526" s="16" customFormat="1" x14ac:dyDescent="0.25"/>
    <row r="1527" s="16" customFormat="1" x14ac:dyDescent="0.25"/>
    <row r="1528" s="16" customFormat="1" x14ac:dyDescent="0.25"/>
    <row r="1529" s="16" customFormat="1" x14ac:dyDescent="0.25"/>
    <row r="1530" s="16" customFormat="1" x14ac:dyDescent="0.25"/>
    <row r="1531" s="16" customFormat="1" x14ac:dyDescent="0.25"/>
    <row r="1532" s="16" customFormat="1" x14ac:dyDescent="0.25"/>
    <row r="1533" s="16" customFormat="1" x14ac:dyDescent="0.25"/>
    <row r="1534" s="16" customFormat="1" x14ac:dyDescent="0.25"/>
    <row r="1535" s="16" customFormat="1" x14ac:dyDescent="0.25"/>
    <row r="1536" s="16" customFormat="1" x14ac:dyDescent="0.25"/>
    <row r="1537" s="16" customFormat="1" x14ac:dyDescent="0.25"/>
    <row r="1538" s="16" customFormat="1" x14ac:dyDescent="0.25"/>
    <row r="1539" s="16" customFormat="1" x14ac:dyDescent="0.25"/>
    <row r="1540" s="16" customFormat="1" x14ac:dyDescent="0.25"/>
    <row r="1541" s="16" customFormat="1" x14ac:dyDescent="0.25"/>
    <row r="1542" s="16" customFormat="1" x14ac:dyDescent="0.25"/>
    <row r="1543" s="16" customFormat="1" x14ac:dyDescent="0.25"/>
    <row r="1544" s="16" customFormat="1" x14ac:dyDescent="0.25"/>
    <row r="1545" s="16" customFormat="1" x14ac:dyDescent="0.25"/>
    <row r="1546" s="16" customFormat="1" x14ac:dyDescent="0.25"/>
    <row r="1547" s="16" customFormat="1" x14ac:dyDescent="0.25"/>
    <row r="1548" s="16" customFormat="1" x14ac:dyDescent="0.25"/>
    <row r="1549" s="16" customFormat="1" x14ac:dyDescent="0.25"/>
    <row r="1550" s="16" customFormat="1" x14ac:dyDescent="0.25"/>
    <row r="1551" s="16" customFormat="1" x14ac:dyDescent="0.25"/>
    <row r="1552" s="16" customFormat="1" x14ac:dyDescent="0.25"/>
    <row r="1553" s="16" customFormat="1" x14ac:dyDescent="0.25"/>
    <row r="1554" s="16" customFormat="1" x14ac:dyDescent="0.25"/>
    <row r="1555" s="16" customFormat="1" x14ac:dyDescent="0.25"/>
    <row r="1556" s="16" customFormat="1" x14ac:dyDescent="0.25"/>
    <row r="1557" s="16" customFormat="1" x14ac:dyDescent="0.25"/>
    <row r="1558" s="16" customFormat="1" x14ac:dyDescent="0.25"/>
    <row r="1559" s="16" customFormat="1" x14ac:dyDescent="0.25"/>
    <row r="1560" s="16" customFormat="1" x14ac:dyDescent="0.25"/>
    <row r="1561" s="16" customFormat="1" x14ac:dyDescent="0.25"/>
    <row r="1562" s="16" customFormat="1" x14ac:dyDescent="0.25"/>
    <row r="1563" s="16" customFormat="1" x14ac:dyDescent="0.25"/>
    <row r="1564" s="16" customFormat="1" x14ac:dyDescent="0.25"/>
    <row r="1565" s="16" customFormat="1" x14ac:dyDescent="0.25"/>
    <row r="1566" s="16" customFormat="1" x14ac:dyDescent="0.25"/>
    <row r="1567" s="16" customFormat="1" x14ac:dyDescent="0.25"/>
    <row r="1568" s="16" customFormat="1" x14ac:dyDescent="0.25"/>
    <row r="1569" s="16" customFormat="1" x14ac:dyDescent="0.25"/>
    <row r="1570" s="16" customFormat="1" x14ac:dyDescent="0.25"/>
    <row r="1571" s="16" customFormat="1" x14ac:dyDescent="0.25"/>
    <row r="1572" s="16" customFormat="1" x14ac:dyDescent="0.25"/>
    <row r="1573" s="16" customFormat="1" x14ac:dyDescent="0.25"/>
    <row r="1574" s="16" customFormat="1" x14ac:dyDescent="0.25"/>
    <row r="1575" s="16" customFormat="1" x14ac:dyDescent="0.25"/>
    <row r="1576" s="16" customFormat="1" x14ac:dyDescent="0.25"/>
    <row r="1577" s="16" customFormat="1" x14ac:dyDescent="0.25"/>
    <row r="1578" s="16" customFormat="1" x14ac:dyDescent="0.25"/>
    <row r="1579" s="16" customFormat="1" x14ac:dyDescent="0.25"/>
    <row r="1580" s="16" customFormat="1" x14ac:dyDescent="0.25"/>
    <row r="1581" s="16" customFormat="1" x14ac:dyDescent="0.25"/>
    <row r="1582" s="16" customFormat="1" x14ac:dyDescent="0.25"/>
    <row r="1583" s="16" customFormat="1" x14ac:dyDescent="0.25"/>
    <row r="1584" s="16" customFormat="1" x14ac:dyDescent="0.25"/>
    <row r="1585" s="16" customFormat="1" x14ac:dyDescent="0.25"/>
    <row r="1586" s="16" customFormat="1" x14ac:dyDescent="0.25"/>
    <row r="1587" s="16" customFormat="1" x14ac:dyDescent="0.25"/>
    <row r="1588" s="16" customFormat="1" x14ac:dyDescent="0.25"/>
    <row r="1589" s="16" customFormat="1" x14ac:dyDescent="0.25"/>
    <row r="1590" s="16" customFormat="1" x14ac:dyDescent="0.25"/>
    <row r="1591" s="16" customFormat="1" x14ac:dyDescent="0.25"/>
    <row r="1592" s="16" customFormat="1" x14ac:dyDescent="0.25"/>
    <row r="1593" s="16" customFormat="1" x14ac:dyDescent="0.25"/>
    <row r="1594" s="16" customFormat="1" x14ac:dyDescent="0.25"/>
    <row r="1595" s="16" customFormat="1" x14ac:dyDescent="0.25"/>
    <row r="1596" s="16" customFormat="1" x14ac:dyDescent="0.25"/>
    <row r="1597" s="16" customFormat="1" x14ac:dyDescent="0.25"/>
    <row r="1598" s="16" customFormat="1" x14ac:dyDescent="0.25"/>
    <row r="1599" s="16" customFormat="1" x14ac:dyDescent="0.25"/>
    <row r="1600" s="16" customFormat="1" x14ac:dyDescent="0.25"/>
    <row r="1601" s="16" customFormat="1" x14ac:dyDescent="0.25"/>
    <row r="1602" s="16" customFormat="1" x14ac:dyDescent="0.25"/>
    <row r="1603" s="16" customFormat="1" x14ac:dyDescent="0.25"/>
    <row r="1604" s="16" customFormat="1" x14ac:dyDescent="0.25"/>
    <row r="1605" s="16" customFormat="1" x14ac:dyDescent="0.25"/>
    <row r="1606" s="16" customFormat="1" x14ac:dyDescent="0.25"/>
    <row r="1607" s="16" customFormat="1" x14ac:dyDescent="0.25"/>
    <row r="1608" s="16" customFormat="1" x14ac:dyDescent="0.25"/>
    <row r="1609" s="16" customFormat="1" x14ac:dyDescent="0.25"/>
    <row r="1610" s="16" customFormat="1" x14ac:dyDescent="0.25"/>
    <row r="1611" s="16" customFormat="1" x14ac:dyDescent="0.25"/>
    <row r="1612" s="16" customFormat="1" x14ac:dyDescent="0.25"/>
    <row r="1613" s="16" customFormat="1" x14ac:dyDescent="0.25"/>
    <row r="1614" s="16" customFormat="1" x14ac:dyDescent="0.25"/>
    <row r="1615" s="16" customFormat="1" x14ac:dyDescent="0.25"/>
    <row r="1616" s="16" customFormat="1" x14ac:dyDescent="0.25"/>
    <row r="1617" s="16" customFormat="1" x14ac:dyDescent="0.25"/>
    <row r="1618" s="16" customFormat="1" x14ac:dyDescent="0.25"/>
    <row r="1619" s="16" customFormat="1" x14ac:dyDescent="0.25"/>
    <row r="1620" s="16" customFormat="1" x14ac:dyDescent="0.25"/>
    <row r="1621" s="16" customFormat="1" x14ac:dyDescent="0.25"/>
    <row r="1622" s="16" customFormat="1" x14ac:dyDescent="0.25"/>
    <row r="1623" s="16" customFormat="1" x14ac:dyDescent="0.25"/>
    <row r="1624" s="16" customFormat="1" x14ac:dyDescent="0.25"/>
    <row r="1625" s="16" customFormat="1" x14ac:dyDescent="0.25"/>
    <row r="1626" s="16" customFormat="1" x14ac:dyDescent="0.25"/>
    <row r="1627" s="16" customFormat="1" x14ac:dyDescent="0.25"/>
    <row r="1628" s="16" customFormat="1" x14ac:dyDescent="0.25"/>
    <row r="1629" s="16" customFormat="1" x14ac:dyDescent="0.25"/>
    <row r="1630" s="16" customFormat="1" x14ac:dyDescent="0.25"/>
    <row r="1631" s="16" customFormat="1" x14ac:dyDescent="0.25"/>
    <row r="1632" s="16" customFormat="1" x14ac:dyDescent="0.25"/>
    <row r="1633" s="16" customFormat="1" x14ac:dyDescent="0.25"/>
    <row r="1634" s="16" customFormat="1" x14ac:dyDescent="0.25"/>
    <row r="1635" s="16" customFormat="1" x14ac:dyDescent="0.25"/>
    <row r="1636" s="16" customFormat="1" x14ac:dyDescent="0.25"/>
    <row r="1637" s="16" customFormat="1" x14ac:dyDescent="0.25"/>
    <row r="1638" s="16" customFormat="1" x14ac:dyDescent="0.25"/>
    <row r="1639" s="16" customFormat="1" x14ac:dyDescent="0.25"/>
    <row r="1640" s="16" customFormat="1" x14ac:dyDescent="0.25"/>
    <row r="1641" s="16" customFormat="1" x14ac:dyDescent="0.25"/>
    <row r="1642" s="16" customFormat="1" x14ac:dyDescent="0.25"/>
    <row r="1643" s="16" customFormat="1" x14ac:dyDescent="0.25"/>
    <row r="1644" s="16" customFormat="1" x14ac:dyDescent="0.25"/>
    <row r="1645" s="16" customFormat="1" x14ac:dyDescent="0.25"/>
    <row r="1646" s="16" customFormat="1" x14ac:dyDescent="0.25"/>
    <row r="1647" s="16" customFormat="1" x14ac:dyDescent="0.25"/>
    <row r="1648" s="16" customFormat="1" x14ac:dyDescent="0.25"/>
    <row r="1649" s="16" customFormat="1" x14ac:dyDescent="0.25"/>
    <row r="1650" s="16" customFormat="1" x14ac:dyDescent="0.25"/>
    <row r="1651" s="16" customFormat="1" x14ac:dyDescent="0.25"/>
    <row r="1652" s="16" customFormat="1" x14ac:dyDescent="0.25"/>
    <row r="1653" s="16" customFormat="1" x14ac:dyDescent="0.25"/>
    <row r="1654" s="16" customFormat="1" x14ac:dyDescent="0.25"/>
    <row r="1655" s="16" customFormat="1" x14ac:dyDescent="0.25"/>
    <row r="1656" s="16" customFormat="1" x14ac:dyDescent="0.25"/>
    <row r="1657" s="16" customFormat="1" x14ac:dyDescent="0.25"/>
    <row r="1658" s="16" customFormat="1" x14ac:dyDescent="0.25"/>
    <row r="1659" s="16" customFormat="1" x14ac:dyDescent="0.25"/>
    <row r="1660" s="16" customFormat="1" x14ac:dyDescent="0.25"/>
    <row r="1661" s="16" customFormat="1" x14ac:dyDescent="0.25"/>
    <row r="1662" s="16" customFormat="1" x14ac:dyDescent="0.25"/>
    <row r="1663" s="16" customFormat="1" x14ac:dyDescent="0.25"/>
    <row r="1664" s="16" customFormat="1" x14ac:dyDescent="0.25"/>
    <row r="1665" s="16" customFormat="1" x14ac:dyDescent="0.25"/>
    <row r="1666" s="16" customFormat="1" x14ac:dyDescent="0.25"/>
    <row r="1667" s="16" customFormat="1" x14ac:dyDescent="0.25"/>
    <row r="1668" s="16" customFormat="1" x14ac:dyDescent="0.25"/>
    <row r="1669" s="16" customFormat="1" x14ac:dyDescent="0.25"/>
    <row r="1670" s="16" customFormat="1" x14ac:dyDescent="0.25"/>
    <row r="1671" s="16" customFormat="1" x14ac:dyDescent="0.25"/>
    <row r="1672" s="16" customFormat="1" x14ac:dyDescent="0.25"/>
    <row r="1673" s="16" customFormat="1" x14ac:dyDescent="0.25"/>
    <row r="1674" s="16" customFormat="1" x14ac:dyDescent="0.25"/>
    <row r="1675" s="16" customFormat="1" x14ac:dyDescent="0.25"/>
    <row r="1676" s="16" customFormat="1" x14ac:dyDescent="0.25"/>
    <row r="1677" s="16" customFormat="1" x14ac:dyDescent="0.25"/>
    <row r="1678" s="16" customFormat="1" x14ac:dyDescent="0.25"/>
    <row r="1679" s="16" customFormat="1" x14ac:dyDescent="0.25"/>
    <row r="1680" s="16" customFormat="1" x14ac:dyDescent="0.25"/>
    <row r="1681" s="16" customFormat="1" x14ac:dyDescent="0.25"/>
    <row r="1682" s="16" customFormat="1" x14ac:dyDescent="0.25"/>
    <row r="1683" s="16" customFormat="1" x14ac:dyDescent="0.25"/>
    <row r="1684" s="16" customFormat="1" x14ac:dyDescent="0.25"/>
    <row r="1685" s="16" customFormat="1" x14ac:dyDescent="0.25"/>
    <row r="1686" s="16" customFormat="1" x14ac:dyDescent="0.25"/>
    <row r="1687" s="16" customFormat="1" x14ac:dyDescent="0.25"/>
    <row r="1688" s="16" customFormat="1" x14ac:dyDescent="0.25"/>
    <row r="1689" s="16" customFormat="1" x14ac:dyDescent="0.25"/>
    <row r="1690" s="16" customFormat="1" x14ac:dyDescent="0.25"/>
    <row r="1691" s="16" customFormat="1" x14ac:dyDescent="0.25"/>
    <row r="1692" s="16" customFormat="1" x14ac:dyDescent="0.25"/>
    <row r="1693" s="16" customFormat="1" x14ac:dyDescent="0.25"/>
    <row r="1694" s="16" customFormat="1" x14ac:dyDescent="0.25"/>
    <row r="1695" s="16" customFormat="1" x14ac:dyDescent="0.25"/>
    <row r="1696" s="16" customFormat="1" x14ac:dyDescent="0.25"/>
    <row r="1697" s="16" customFormat="1" x14ac:dyDescent="0.25"/>
    <row r="1698" s="16" customFormat="1" x14ac:dyDescent="0.25"/>
    <row r="1699" s="16" customFormat="1" x14ac:dyDescent="0.25"/>
    <row r="1700" s="16" customFormat="1" x14ac:dyDescent="0.25"/>
    <row r="1701" s="16" customFormat="1" x14ac:dyDescent="0.25"/>
    <row r="1702" s="16" customFormat="1" x14ac:dyDescent="0.25"/>
    <row r="1703" s="16" customFormat="1" x14ac:dyDescent="0.25"/>
    <row r="1704" s="16" customFormat="1" x14ac:dyDescent="0.25"/>
    <row r="1705" s="16" customFormat="1" x14ac:dyDescent="0.25"/>
    <row r="1706" s="16" customFormat="1" x14ac:dyDescent="0.25"/>
    <row r="1707" s="16" customFormat="1" x14ac:dyDescent="0.25"/>
    <row r="1708" s="16" customFormat="1" x14ac:dyDescent="0.25"/>
    <row r="1709" s="16" customFormat="1" x14ac:dyDescent="0.25"/>
    <row r="1710" s="16" customFormat="1" x14ac:dyDescent="0.25"/>
    <row r="1711" s="16" customFormat="1" x14ac:dyDescent="0.25"/>
    <row r="1712" s="16" customFormat="1" x14ac:dyDescent="0.25"/>
    <row r="1713" s="16" customFormat="1" x14ac:dyDescent="0.25"/>
    <row r="1714" s="16" customFormat="1" x14ac:dyDescent="0.25"/>
    <row r="1715" s="16" customFormat="1" x14ac:dyDescent="0.25"/>
    <row r="1716" s="16" customFormat="1" x14ac:dyDescent="0.25"/>
    <row r="1717" s="16" customFormat="1" x14ac:dyDescent="0.25"/>
    <row r="1718" s="16" customFormat="1" x14ac:dyDescent="0.25"/>
    <row r="1719" s="16" customFormat="1" x14ac:dyDescent="0.25"/>
    <row r="1720" s="16" customFormat="1" x14ac:dyDescent="0.25"/>
    <row r="1721" s="16" customFormat="1" x14ac:dyDescent="0.25"/>
    <row r="1722" s="16" customFormat="1" x14ac:dyDescent="0.25"/>
    <row r="1723" s="16" customFormat="1" x14ac:dyDescent="0.25"/>
    <row r="1724" s="16" customFormat="1" x14ac:dyDescent="0.25"/>
    <row r="1725" s="16" customFormat="1" x14ac:dyDescent="0.25"/>
    <row r="1726" s="16" customFormat="1" x14ac:dyDescent="0.25"/>
    <row r="1727" s="16" customFormat="1" x14ac:dyDescent="0.25"/>
    <row r="1728" s="16" customFormat="1" x14ac:dyDescent="0.25"/>
    <row r="1729" s="16" customFormat="1" x14ac:dyDescent="0.25"/>
    <row r="1730" s="16" customFormat="1" x14ac:dyDescent="0.25"/>
    <row r="1731" s="16" customFormat="1" x14ac:dyDescent="0.25"/>
    <row r="1732" s="16" customFormat="1" x14ac:dyDescent="0.25"/>
    <row r="1733" s="16" customFormat="1" x14ac:dyDescent="0.25"/>
    <row r="1734" s="16" customFormat="1" x14ac:dyDescent="0.25"/>
    <row r="1735" s="16" customFormat="1" x14ac:dyDescent="0.25"/>
    <row r="1736" s="16" customFormat="1" x14ac:dyDescent="0.25"/>
    <row r="1737" s="16" customFormat="1" x14ac:dyDescent="0.25"/>
    <row r="1738" s="16" customFormat="1" x14ac:dyDescent="0.25"/>
    <row r="1739" s="16" customFormat="1" x14ac:dyDescent="0.25"/>
    <row r="1740" s="16" customFormat="1" x14ac:dyDescent="0.25"/>
    <row r="1741" s="16" customFormat="1" x14ac:dyDescent="0.25"/>
    <row r="1742" s="16" customFormat="1" x14ac:dyDescent="0.25"/>
    <row r="1743" s="16" customFormat="1" x14ac:dyDescent="0.25"/>
    <row r="1744" s="16" customFormat="1" x14ac:dyDescent="0.25"/>
    <row r="1745" s="16" customFormat="1" x14ac:dyDescent="0.25"/>
    <row r="1746" s="16" customFormat="1" x14ac:dyDescent="0.25"/>
    <row r="1747" s="16" customFormat="1" x14ac:dyDescent="0.25"/>
    <row r="1748" s="16" customFormat="1" x14ac:dyDescent="0.25"/>
    <row r="1749" s="16" customFormat="1" x14ac:dyDescent="0.25"/>
    <row r="1750" s="16" customFormat="1" x14ac:dyDescent="0.25"/>
    <row r="1751" s="16" customFormat="1" x14ac:dyDescent="0.25"/>
    <row r="1752" s="16" customFormat="1" x14ac:dyDescent="0.25"/>
    <row r="1753" s="16" customFormat="1" x14ac:dyDescent="0.25"/>
    <row r="1754" s="16" customFormat="1" x14ac:dyDescent="0.25"/>
    <row r="1755" s="16" customFormat="1" x14ac:dyDescent="0.25"/>
    <row r="1756" s="16" customFormat="1" x14ac:dyDescent="0.25"/>
    <row r="1757" s="16" customFormat="1" x14ac:dyDescent="0.25"/>
    <row r="1758" s="16" customFormat="1" x14ac:dyDescent="0.25"/>
    <row r="1759" s="16" customFormat="1" x14ac:dyDescent="0.25"/>
    <row r="1760" s="16" customFormat="1" x14ac:dyDescent="0.25"/>
    <row r="1761" s="16" customFormat="1" x14ac:dyDescent="0.25"/>
    <row r="1762" s="16" customFormat="1" x14ac:dyDescent="0.25"/>
    <row r="1763" s="16" customFormat="1" x14ac:dyDescent="0.25"/>
    <row r="1764" s="16" customFormat="1" x14ac:dyDescent="0.25"/>
    <row r="1765" s="16" customFormat="1" x14ac:dyDescent="0.25"/>
    <row r="1766" s="16" customFormat="1" x14ac:dyDescent="0.25"/>
    <row r="1767" s="16" customFormat="1" x14ac:dyDescent="0.25"/>
    <row r="1768" s="16" customFormat="1" x14ac:dyDescent="0.25"/>
    <row r="1769" s="16" customFormat="1" x14ac:dyDescent="0.25"/>
    <row r="1770" s="16" customFormat="1" x14ac:dyDescent="0.25"/>
    <row r="1771" s="16" customFormat="1" x14ac:dyDescent="0.25"/>
    <row r="1772" s="16" customFormat="1" x14ac:dyDescent="0.25"/>
    <row r="1773" s="16" customFormat="1" x14ac:dyDescent="0.25"/>
    <row r="1774" s="16" customFormat="1" x14ac:dyDescent="0.25"/>
    <row r="1775" s="16" customFormat="1" x14ac:dyDescent="0.25"/>
    <row r="1776" s="16" customFormat="1" x14ac:dyDescent="0.25"/>
    <row r="1777" s="16" customFormat="1" x14ac:dyDescent="0.25"/>
    <row r="1778" s="16" customFormat="1" x14ac:dyDescent="0.25"/>
    <row r="1779" s="16" customFormat="1" x14ac:dyDescent="0.25"/>
    <row r="1780" s="16" customFormat="1" x14ac:dyDescent="0.25"/>
    <row r="1781" s="16" customFormat="1" x14ac:dyDescent="0.25"/>
    <row r="1782" s="16" customFormat="1" x14ac:dyDescent="0.25"/>
    <row r="1783" s="16" customFormat="1" x14ac:dyDescent="0.25"/>
    <row r="1784" s="16" customFormat="1" x14ac:dyDescent="0.25"/>
    <row r="1785" s="16" customFormat="1" x14ac:dyDescent="0.25"/>
    <row r="1786" s="16" customFormat="1" x14ac:dyDescent="0.25"/>
    <row r="1787" s="16" customFormat="1" x14ac:dyDescent="0.25"/>
    <row r="1788" s="16" customFormat="1" x14ac:dyDescent="0.25"/>
    <row r="1789" s="16" customFormat="1" x14ac:dyDescent="0.25"/>
    <row r="1790" s="16" customFormat="1" x14ac:dyDescent="0.25"/>
    <row r="1791" s="16" customFormat="1" x14ac:dyDescent="0.25"/>
    <row r="1792" s="16" customFormat="1" x14ac:dyDescent="0.25"/>
    <row r="1793" s="16" customFormat="1" x14ac:dyDescent="0.25"/>
    <row r="1794" s="16" customFormat="1" x14ac:dyDescent="0.25"/>
    <row r="1795" s="16" customFormat="1" x14ac:dyDescent="0.25"/>
    <row r="1796" s="16" customFormat="1" x14ac:dyDescent="0.25"/>
    <row r="1797" s="16" customFormat="1" x14ac:dyDescent="0.25"/>
    <row r="1798" s="16" customFormat="1" x14ac:dyDescent="0.25"/>
    <row r="1799" s="16" customFormat="1" x14ac:dyDescent="0.25"/>
    <row r="1800" s="16" customFormat="1" x14ac:dyDescent="0.25"/>
    <row r="1801" s="16" customFormat="1" x14ac:dyDescent="0.25"/>
    <row r="1802" s="16" customFormat="1" x14ac:dyDescent="0.25"/>
    <row r="1803" s="16" customFormat="1" x14ac:dyDescent="0.25"/>
    <row r="1804" s="16" customFormat="1" x14ac:dyDescent="0.25"/>
    <row r="1805" s="16" customFormat="1" x14ac:dyDescent="0.25"/>
    <row r="1806" s="16" customFormat="1" x14ac:dyDescent="0.25"/>
    <row r="1807" s="16" customFormat="1" x14ac:dyDescent="0.25"/>
    <row r="1808" s="16" customFormat="1" x14ac:dyDescent="0.25"/>
    <row r="1809" s="16" customFormat="1" x14ac:dyDescent="0.25"/>
    <row r="1810" s="16" customFormat="1" x14ac:dyDescent="0.25"/>
    <row r="1811" s="16" customFormat="1" x14ac:dyDescent="0.25"/>
    <row r="1812" s="16" customFormat="1" x14ac:dyDescent="0.25"/>
    <row r="1813" s="16" customFormat="1" x14ac:dyDescent="0.25"/>
    <row r="1814" s="16" customFormat="1" x14ac:dyDescent="0.25"/>
    <row r="1815" s="16" customFormat="1" x14ac:dyDescent="0.25"/>
    <row r="1816" s="16" customFormat="1" x14ac:dyDescent="0.25"/>
    <row r="1817" s="16" customFormat="1" x14ac:dyDescent="0.25"/>
    <row r="1818" s="16" customFormat="1" x14ac:dyDescent="0.25"/>
    <row r="1819" s="16" customFormat="1" x14ac:dyDescent="0.25"/>
    <row r="1820" s="16" customFormat="1" x14ac:dyDescent="0.25"/>
    <row r="1821" s="16" customFormat="1" x14ac:dyDescent="0.25"/>
    <row r="1822" s="16" customFormat="1" x14ac:dyDescent="0.25"/>
    <row r="1823" s="16" customFormat="1" x14ac:dyDescent="0.25"/>
    <row r="1824" s="16" customFormat="1" x14ac:dyDescent="0.25"/>
    <row r="1825" s="16" customFormat="1" x14ac:dyDescent="0.25"/>
    <row r="1826" s="16" customFormat="1" x14ac:dyDescent="0.25"/>
    <row r="1827" s="16" customFormat="1" x14ac:dyDescent="0.25"/>
    <row r="1828" s="16" customFormat="1" x14ac:dyDescent="0.25"/>
    <row r="1829" s="16" customFormat="1" x14ac:dyDescent="0.25"/>
    <row r="1830" s="16" customFormat="1" x14ac:dyDescent="0.25"/>
    <row r="1831" s="16" customFormat="1" x14ac:dyDescent="0.25"/>
    <row r="1832" s="16" customFormat="1" x14ac:dyDescent="0.25"/>
    <row r="1833" s="16" customFormat="1" x14ac:dyDescent="0.25"/>
    <row r="1834" s="16" customFormat="1" x14ac:dyDescent="0.25"/>
    <row r="1835" s="16" customFormat="1" x14ac:dyDescent="0.25"/>
    <row r="1836" s="16" customFormat="1" x14ac:dyDescent="0.25"/>
    <row r="1837" s="16" customFormat="1" x14ac:dyDescent="0.25"/>
    <row r="1838" s="16" customFormat="1" x14ac:dyDescent="0.25"/>
    <row r="1839" s="16" customFormat="1" x14ac:dyDescent="0.25"/>
    <row r="1840" s="16" customFormat="1" x14ac:dyDescent="0.25"/>
    <row r="1841" s="16" customFormat="1" x14ac:dyDescent="0.25"/>
    <row r="1842" s="16" customFormat="1" x14ac:dyDescent="0.25"/>
    <row r="1843" s="16" customFormat="1" x14ac:dyDescent="0.25"/>
    <row r="1844" s="16" customFormat="1" x14ac:dyDescent="0.25"/>
    <row r="1845" s="16" customFormat="1" x14ac:dyDescent="0.25"/>
    <row r="1846" s="16" customFormat="1" x14ac:dyDescent="0.25"/>
    <row r="1847" s="16" customFormat="1" x14ac:dyDescent="0.25"/>
    <row r="1848" s="16" customFormat="1" x14ac:dyDescent="0.25"/>
    <row r="1849" s="16" customFormat="1" x14ac:dyDescent="0.25"/>
    <row r="1850" s="16" customFormat="1" x14ac:dyDescent="0.25"/>
    <row r="1851" s="16" customFormat="1" x14ac:dyDescent="0.25"/>
    <row r="1852" s="16" customFormat="1" x14ac:dyDescent="0.25"/>
    <row r="1853" s="16" customFormat="1" x14ac:dyDescent="0.25"/>
    <row r="1854" s="16" customFormat="1" x14ac:dyDescent="0.25"/>
    <row r="1855" s="16" customFormat="1" x14ac:dyDescent="0.25"/>
    <row r="1856" s="16" customFormat="1" x14ac:dyDescent="0.25"/>
    <row r="1857" s="16" customFormat="1" x14ac:dyDescent="0.25"/>
    <row r="1858" s="16" customFormat="1" x14ac:dyDescent="0.25"/>
    <row r="1859" s="16" customFormat="1" x14ac:dyDescent="0.25"/>
    <row r="1860" s="16" customFormat="1" x14ac:dyDescent="0.25"/>
    <row r="1861" s="16" customFormat="1" x14ac:dyDescent="0.25"/>
    <row r="1862" s="16" customFormat="1" x14ac:dyDescent="0.25"/>
    <row r="1863" s="16" customFormat="1" x14ac:dyDescent="0.25"/>
    <row r="1864" s="16" customFormat="1" x14ac:dyDescent="0.25"/>
    <row r="1865" s="16" customFormat="1" x14ac:dyDescent="0.25"/>
    <row r="1866" s="16" customFormat="1" x14ac:dyDescent="0.25"/>
    <row r="1867" s="16" customFormat="1" x14ac:dyDescent="0.25"/>
    <row r="1868" s="16" customFormat="1" x14ac:dyDescent="0.25"/>
    <row r="1869" s="16" customFormat="1" x14ac:dyDescent="0.25"/>
    <row r="1870" s="16" customFormat="1" x14ac:dyDescent="0.25"/>
    <row r="1871" s="16" customFormat="1" x14ac:dyDescent="0.25"/>
    <row r="1872" s="16" customFormat="1" x14ac:dyDescent="0.25"/>
    <row r="1873" s="16" customFormat="1" x14ac:dyDescent="0.25"/>
    <row r="1874" s="16" customFormat="1" x14ac:dyDescent="0.25"/>
    <row r="1875" s="16" customFormat="1" x14ac:dyDescent="0.25"/>
    <row r="1876" s="16" customFormat="1" x14ac:dyDescent="0.25"/>
    <row r="1877" s="16" customFormat="1" x14ac:dyDescent="0.25"/>
    <row r="1878" s="16" customFormat="1" x14ac:dyDescent="0.25"/>
    <row r="1879" s="16" customFormat="1" x14ac:dyDescent="0.25"/>
    <row r="1880" s="16" customFormat="1" x14ac:dyDescent="0.25"/>
    <row r="1881" s="16" customFormat="1" x14ac:dyDescent="0.25"/>
    <row r="1882" s="16" customFormat="1" x14ac:dyDescent="0.25"/>
    <row r="1883" s="16" customFormat="1" x14ac:dyDescent="0.25"/>
    <row r="1884" s="16" customFormat="1" x14ac:dyDescent="0.25"/>
    <row r="1885" s="16" customFormat="1" x14ac:dyDescent="0.25"/>
    <row r="1886" s="16" customFormat="1" x14ac:dyDescent="0.25"/>
    <row r="1887" s="16" customFormat="1" x14ac:dyDescent="0.25"/>
    <row r="1888" s="16" customFormat="1" x14ac:dyDescent="0.25"/>
    <row r="1889" s="16" customFormat="1" x14ac:dyDescent="0.25"/>
    <row r="1890" s="16" customFormat="1" x14ac:dyDescent="0.25"/>
    <row r="1891" s="16" customFormat="1" x14ac:dyDescent="0.25"/>
    <row r="1892" s="16" customFormat="1" x14ac:dyDescent="0.25"/>
    <row r="1893" s="16" customFormat="1" x14ac:dyDescent="0.25"/>
    <row r="1894" s="16" customFormat="1" x14ac:dyDescent="0.25"/>
    <row r="1895" s="16" customFormat="1" x14ac:dyDescent="0.25"/>
    <row r="1896" s="16" customFormat="1" x14ac:dyDescent="0.25"/>
    <row r="1897" s="16" customFormat="1" x14ac:dyDescent="0.25"/>
    <row r="1898" s="16" customFormat="1" x14ac:dyDescent="0.25"/>
    <row r="1899" s="16" customFormat="1" x14ac:dyDescent="0.25"/>
    <row r="1900" s="16" customFormat="1" x14ac:dyDescent="0.25"/>
    <row r="1901" s="16" customFormat="1" x14ac:dyDescent="0.25"/>
    <row r="1902" s="16" customFormat="1" x14ac:dyDescent="0.25"/>
    <row r="1903" s="16" customFormat="1" x14ac:dyDescent="0.25"/>
    <row r="1904" s="16" customFormat="1" x14ac:dyDescent="0.25"/>
    <row r="1905" s="16" customFormat="1" x14ac:dyDescent="0.25"/>
    <row r="1906" s="16" customFormat="1" x14ac:dyDescent="0.25"/>
    <row r="1907" s="16" customFormat="1" x14ac:dyDescent="0.25"/>
    <row r="1908" s="16" customFormat="1" x14ac:dyDescent="0.25"/>
    <row r="1909" s="16" customFormat="1" x14ac:dyDescent="0.25"/>
    <row r="1910" s="16" customFormat="1" x14ac:dyDescent="0.25"/>
    <row r="1911" s="16" customFormat="1" x14ac:dyDescent="0.25"/>
    <row r="1912" s="16" customFormat="1" x14ac:dyDescent="0.25"/>
    <row r="1913" s="16" customFormat="1" x14ac:dyDescent="0.25"/>
    <row r="1914" s="16" customFormat="1" x14ac:dyDescent="0.25"/>
    <row r="1915" s="16" customFormat="1" x14ac:dyDescent="0.25"/>
    <row r="1916" s="16" customFormat="1" x14ac:dyDescent="0.25"/>
    <row r="1917" s="16" customFormat="1" x14ac:dyDescent="0.25"/>
    <row r="1918" s="16" customFormat="1" x14ac:dyDescent="0.25"/>
    <row r="1919" s="16" customFormat="1" x14ac:dyDescent="0.25"/>
    <row r="1920" s="16" customFormat="1" x14ac:dyDescent="0.25"/>
    <row r="1921" s="16" customFormat="1" x14ac:dyDescent="0.25"/>
    <row r="1922" s="16" customFormat="1" x14ac:dyDescent="0.25"/>
    <row r="1923" s="16" customFormat="1" x14ac:dyDescent="0.25"/>
    <row r="1924" s="16" customFormat="1" x14ac:dyDescent="0.25"/>
    <row r="1925" s="16" customFormat="1" x14ac:dyDescent="0.25"/>
    <row r="1926" s="16" customFormat="1" x14ac:dyDescent="0.25"/>
    <row r="1927" s="16" customFormat="1" x14ac:dyDescent="0.25"/>
    <row r="1928" s="16" customFormat="1" x14ac:dyDescent="0.25"/>
    <row r="1929" s="16" customFormat="1" x14ac:dyDescent="0.25"/>
    <row r="1930" s="16" customFormat="1" x14ac:dyDescent="0.25"/>
    <row r="1931" s="16" customFormat="1" x14ac:dyDescent="0.25"/>
    <row r="1932" s="16" customFormat="1" x14ac:dyDescent="0.25"/>
    <row r="1933" s="16" customFormat="1" x14ac:dyDescent="0.25"/>
    <row r="1934" s="16" customFormat="1" x14ac:dyDescent="0.25"/>
    <row r="1935" s="16" customFormat="1" x14ac:dyDescent="0.25"/>
    <row r="1936" s="16" customFormat="1" x14ac:dyDescent="0.25"/>
    <row r="1937" s="16" customFormat="1" x14ac:dyDescent="0.25"/>
    <row r="1938" s="16" customFormat="1" x14ac:dyDescent="0.25"/>
    <row r="1939" s="16" customFormat="1" x14ac:dyDescent="0.25"/>
    <row r="1940" s="16" customFormat="1" x14ac:dyDescent="0.25"/>
    <row r="1941" s="16" customFormat="1" x14ac:dyDescent="0.25"/>
    <row r="1942" s="16" customFormat="1" x14ac:dyDescent="0.25"/>
    <row r="1943" s="16" customFormat="1" x14ac:dyDescent="0.25"/>
    <row r="1944" s="16" customFormat="1" x14ac:dyDescent="0.25"/>
    <row r="1945" s="16" customFormat="1" x14ac:dyDescent="0.25"/>
    <row r="1946" s="16" customFormat="1" x14ac:dyDescent="0.25"/>
    <row r="1947" s="16" customFormat="1" x14ac:dyDescent="0.25"/>
    <row r="1948" s="16" customFormat="1" x14ac:dyDescent="0.25"/>
    <row r="1949" s="16" customFormat="1" x14ac:dyDescent="0.25"/>
    <row r="1950" s="16" customFormat="1" x14ac:dyDescent="0.25"/>
    <row r="1951" s="16" customFormat="1" x14ac:dyDescent="0.25"/>
    <row r="1952" s="16" customFormat="1" x14ac:dyDescent="0.25"/>
    <row r="1953" s="16" customFormat="1" x14ac:dyDescent="0.25"/>
    <row r="1954" s="16" customFormat="1" x14ac:dyDescent="0.25"/>
    <row r="1955" s="16" customFormat="1" x14ac:dyDescent="0.25"/>
    <row r="1956" s="16" customFormat="1" x14ac:dyDescent="0.25"/>
    <row r="1957" s="16" customFormat="1" x14ac:dyDescent="0.25"/>
    <row r="1958" s="16" customFormat="1" x14ac:dyDescent="0.25"/>
    <row r="1959" s="16" customFormat="1" x14ac:dyDescent="0.25"/>
    <row r="1960" s="16" customFormat="1" x14ac:dyDescent="0.25"/>
    <row r="1961" s="16" customFormat="1" x14ac:dyDescent="0.25"/>
    <row r="1962" s="16" customFormat="1" x14ac:dyDescent="0.25"/>
    <row r="1963" s="16" customFormat="1" x14ac:dyDescent="0.25"/>
    <row r="1964" s="16" customFormat="1" x14ac:dyDescent="0.25"/>
    <row r="1965" s="16" customFormat="1" x14ac:dyDescent="0.25"/>
    <row r="1966" s="16" customFormat="1" x14ac:dyDescent="0.25"/>
    <row r="1967" s="16" customFormat="1" x14ac:dyDescent="0.25"/>
    <row r="1968" s="16" customFormat="1" x14ac:dyDescent="0.25"/>
    <row r="1969" s="16" customFormat="1" x14ac:dyDescent="0.25"/>
    <row r="1970" s="16" customFormat="1" x14ac:dyDescent="0.25"/>
    <row r="1971" s="16" customFormat="1" x14ac:dyDescent="0.25"/>
    <row r="1972" s="16" customFormat="1" x14ac:dyDescent="0.25"/>
    <row r="1973" s="16" customFormat="1" x14ac:dyDescent="0.25"/>
    <row r="1974" s="16" customFormat="1" x14ac:dyDescent="0.25"/>
    <row r="1975" s="16" customFormat="1" x14ac:dyDescent="0.25"/>
    <row r="1976" s="16" customFormat="1" x14ac:dyDescent="0.25"/>
    <row r="1977" s="16" customFormat="1" x14ac:dyDescent="0.25"/>
    <row r="1978" s="16" customFormat="1" x14ac:dyDescent="0.25"/>
    <row r="1979" s="16" customFormat="1" x14ac:dyDescent="0.25"/>
    <row r="1980" s="16" customFormat="1" x14ac:dyDescent="0.25"/>
    <row r="1981" s="16" customFormat="1" x14ac:dyDescent="0.25"/>
    <row r="1982" s="16" customFormat="1" x14ac:dyDescent="0.25"/>
    <row r="1983" s="16" customFormat="1" x14ac:dyDescent="0.25"/>
    <row r="1984" s="16" customFormat="1" x14ac:dyDescent="0.25"/>
    <row r="1985" s="16" customFormat="1" x14ac:dyDescent="0.25"/>
    <row r="1986" s="16" customFormat="1" x14ac:dyDescent="0.25"/>
    <row r="1987" s="16" customFormat="1" x14ac:dyDescent="0.25"/>
    <row r="1988" s="16" customFormat="1" x14ac:dyDescent="0.25"/>
    <row r="1989" s="16" customFormat="1" x14ac:dyDescent="0.25"/>
    <row r="1990" s="16" customFormat="1" x14ac:dyDescent="0.25"/>
    <row r="1991" s="16" customFormat="1" x14ac:dyDescent="0.25"/>
    <row r="1992" s="16" customFormat="1" x14ac:dyDescent="0.25"/>
    <row r="1993" s="16" customFormat="1" x14ac:dyDescent="0.25"/>
    <row r="1994" s="16" customFormat="1" x14ac:dyDescent="0.25"/>
    <row r="1995" s="16" customFormat="1" x14ac:dyDescent="0.25"/>
    <row r="1996" s="16" customFormat="1" x14ac:dyDescent="0.25"/>
    <row r="1997" s="16" customFormat="1" x14ac:dyDescent="0.25"/>
    <row r="1998" s="16" customFormat="1" x14ac:dyDescent="0.25"/>
    <row r="1999" s="16" customFormat="1" x14ac:dyDescent="0.25"/>
    <row r="2000" s="16" customFormat="1" x14ac:dyDescent="0.25"/>
    <row r="2001" s="16" customFormat="1" x14ac:dyDescent="0.25"/>
    <row r="2002" s="16" customFormat="1" x14ac:dyDescent="0.25"/>
    <row r="2003" s="16" customFormat="1" x14ac:dyDescent="0.25"/>
    <row r="2004" s="16" customFormat="1" x14ac:dyDescent="0.25"/>
    <row r="2005" s="16" customFormat="1" x14ac:dyDescent="0.25"/>
    <row r="2006" s="16" customFormat="1" x14ac:dyDescent="0.25"/>
    <row r="2007" s="16" customFormat="1" x14ac:dyDescent="0.25"/>
    <row r="2008" s="16" customFormat="1" x14ac:dyDescent="0.25"/>
    <row r="2009" s="16" customFormat="1" x14ac:dyDescent="0.25"/>
    <row r="2010" s="16" customFormat="1" x14ac:dyDescent="0.25"/>
    <row r="2011" s="16" customFormat="1" x14ac:dyDescent="0.25"/>
    <row r="2012" s="16" customFormat="1" x14ac:dyDescent="0.25"/>
    <row r="2013" s="16" customFormat="1" x14ac:dyDescent="0.25"/>
    <row r="2014" s="16" customFormat="1" x14ac:dyDescent="0.25"/>
    <row r="2015" s="16" customFormat="1" x14ac:dyDescent="0.25"/>
    <row r="2016" s="16" customFormat="1" x14ac:dyDescent="0.25"/>
    <row r="2017" s="16" customFormat="1" x14ac:dyDescent="0.25"/>
    <row r="2018" s="16" customFormat="1" x14ac:dyDescent="0.25"/>
    <row r="2019" s="16" customFormat="1" x14ac:dyDescent="0.25"/>
    <row r="2020" s="16" customFormat="1" x14ac:dyDescent="0.25"/>
    <row r="2021" s="16" customFormat="1" x14ac:dyDescent="0.25"/>
    <row r="2022" s="16" customFormat="1" x14ac:dyDescent="0.25"/>
    <row r="2023" s="16" customFormat="1" x14ac:dyDescent="0.25"/>
    <row r="2024" s="16" customFormat="1" x14ac:dyDescent="0.25"/>
    <row r="2025" s="16" customFormat="1" x14ac:dyDescent="0.25"/>
    <row r="2026" s="16" customFormat="1" x14ac:dyDescent="0.25"/>
    <row r="2027" s="16" customFormat="1" x14ac:dyDescent="0.25"/>
    <row r="2028" s="16" customFormat="1" x14ac:dyDescent="0.25"/>
    <row r="2029" s="16" customFormat="1" x14ac:dyDescent="0.25"/>
    <row r="2030" s="16" customFormat="1" x14ac:dyDescent="0.25"/>
    <row r="2031" s="16" customFormat="1" x14ac:dyDescent="0.25"/>
    <row r="2032" s="16" customFormat="1" x14ac:dyDescent="0.25"/>
    <row r="2033" s="16" customFormat="1" x14ac:dyDescent="0.25"/>
    <row r="2034" s="16" customFormat="1" x14ac:dyDescent="0.25"/>
    <row r="2035" s="16" customFormat="1" x14ac:dyDescent="0.25"/>
    <row r="2036" s="16" customFormat="1" x14ac:dyDescent="0.25"/>
    <row r="2037" s="16" customFormat="1" x14ac:dyDescent="0.25"/>
    <row r="2038" s="16" customFormat="1" x14ac:dyDescent="0.25"/>
    <row r="2039" s="16" customFormat="1" x14ac:dyDescent="0.25"/>
    <row r="2040" s="16" customFormat="1" x14ac:dyDescent="0.25"/>
    <row r="2041" s="16" customFormat="1" x14ac:dyDescent="0.25"/>
    <row r="2042" s="16" customFormat="1" x14ac:dyDescent="0.25"/>
    <row r="2043" s="16" customFormat="1" x14ac:dyDescent="0.25"/>
    <row r="2044" s="16" customFormat="1" x14ac:dyDescent="0.25"/>
    <row r="2045" s="16" customFormat="1" x14ac:dyDescent="0.25"/>
    <row r="2046" s="16" customFormat="1" x14ac:dyDescent="0.25"/>
    <row r="2047" s="16" customFormat="1" x14ac:dyDescent="0.25"/>
    <row r="2048" s="16" customFormat="1" x14ac:dyDescent="0.25"/>
    <row r="2049" s="16" customFormat="1" x14ac:dyDescent="0.25"/>
    <row r="2050" s="16" customFormat="1" x14ac:dyDescent="0.25"/>
    <row r="2051" s="16" customFormat="1" x14ac:dyDescent="0.25"/>
    <row r="2052" s="16" customFormat="1" x14ac:dyDescent="0.25"/>
    <row r="2053" s="16" customFormat="1" x14ac:dyDescent="0.25"/>
    <row r="2054" s="16" customFormat="1" x14ac:dyDescent="0.25"/>
    <row r="2055" s="16" customFormat="1" x14ac:dyDescent="0.25"/>
    <row r="2056" s="16" customFormat="1" x14ac:dyDescent="0.25"/>
    <row r="2057" s="16" customFormat="1" x14ac:dyDescent="0.25"/>
    <row r="2058" s="16" customFormat="1" x14ac:dyDescent="0.25"/>
    <row r="2059" s="16" customFormat="1" x14ac:dyDescent="0.25"/>
    <row r="2060" s="16" customFormat="1" x14ac:dyDescent="0.25"/>
    <row r="2061" s="16" customFormat="1" x14ac:dyDescent="0.25"/>
    <row r="2062" s="16" customFormat="1" x14ac:dyDescent="0.25"/>
    <row r="2063" s="16" customFormat="1" x14ac:dyDescent="0.25"/>
    <row r="2064" s="16" customFormat="1" x14ac:dyDescent="0.25"/>
    <row r="2065" s="16" customFormat="1" x14ac:dyDescent="0.25"/>
    <row r="2066" s="16" customFormat="1" x14ac:dyDescent="0.25"/>
    <row r="2067" s="16" customFormat="1" x14ac:dyDescent="0.25"/>
    <row r="2068" s="16" customFormat="1" x14ac:dyDescent="0.25"/>
    <row r="2069" s="16" customFormat="1" x14ac:dyDescent="0.25"/>
    <row r="2070" s="16" customFormat="1" x14ac:dyDescent="0.25"/>
    <row r="2071" s="16" customFormat="1" x14ac:dyDescent="0.25"/>
    <row r="2072" s="16" customFormat="1" x14ac:dyDescent="0.25"/>
    <row r="2073" s="16" customFormat="1" x14ac:dyDescent="0.25"/>
    <row r="2074" s="16" customFormat="1" x14ac:dyDescent="0.25"/>
    <row r="2075" s="16" customFormat="1" x14ac:dyDescent="0.25"/>
    <row r="2076" s="16" customFormat="1" x14ac:dyDescent="0.25"/>
    <row r="2077" s="16" customFormat="1" x14ac:dyDescent="0.25"/>
    <row r="2078" s="16" customFormat="1" x14ac:dyDescent="0.25"/>
    <row r="2079" s="16" customFormat="1" x14ac:dyDescent="0.25"/>
    <row r="2080" s="16" customFormat="1" x14ac:dyDescent="0.25"/>
    <row r="2081" s="16" customFormat="1" x14ac:dyDescent="0.25"/>
    <row r="2082" s="16" customFormat="1" x14ac:dyDescent="0.25"/>
    <row r="2083" s="16" customFormat="1" x14ac:dyDescent="0.25"/>
    <row r="2084" s="16" customFormat="1" x14ac:dyDescent="0.25"/>
    <row r="2085" s="16" customFormat="1" x14ac:dyDescent="0.25"/>
    <row r="2086" s="16" customFormat="1" x14ac:dyDescent="0.25"/>
    <row r="2087" s="16" customFormat="1" x14ac:dyDescent="0.25"/>
    <row r="2088" s="16" customFormat="1" x14ac:dyDescent="0.25"/>
    <row r="2089" s="16" customFormat="1" x14ac:dyDescent="0.25"/>
    <row r="2090" s="16" customFormat="1" x14ac:dyDescent="0.25"/>
    <row r="2091" s="16" customFormat="1" x14ac:dyDescent="0.25"/>
    <row r="2092" s="16" customFormat="1" x14ac:dyDescent="0.25"/>
    <row r="2093" s="16" customFormat="1" x14ac:dyDescent="0.25"/>
    <row r="2094" s="16" customFormat="1" x14ac:dyDescent="0.25"/>
    <row r="2095" s="16" customFormat="1" x14ac:dyDescent="0.25"/>
    <row r="2096" s="16" customFormat="1" x14ac:dyDescent="0.25"/>
    <row r="2097" s="16" customFormat="1" x14ac:dyDescent="0.25"/>
    <row r="2098" s="16" customFormat="1" x14ac:dyDescent="0.25"/>
    <row r="2099" s="16" customFormat="1" x14ac:dyDescent="0.25"/>
    <row r="2100" s="16" customFormat="1" x14ac:dyDescent="0.25"/>
    <row r="2101" s="16" customFormat="1" x14ac:dyDescent="0.25"/>
    <row r="2102" s="16" customFormat="1" x14ac:dyDescent="0.25"/>
    <row r="2103" s="16" customFormat="1" x14ac:dyDescent="0.25"/>
    <row r="2104" s="16" customFormat="1" x14ac:dyDescent="0.25"/>
    <row r="2105" s="16" customFormat="1" x14ac:dyDescent="0.25"/>
    <row r="2106" s="16" customFormat="1" x14ac:dyDescent="0.25"/>
    <row r="2107" s="16" customFormat="1" x14ac:dyDescent="0.25"/>
    <row r="2108" s="16" customFormat="1" x14ac:dyDescent="0.25"/>
    <row r="2109" s="16" customFormat="1" x14ac:dyDescent="0.25"/>
    <row r="2110" s="16" customFormat="1" x14ac:dyDescent="0.25"/>
    <row r="2111" s="16" customFormat="1" x14ac:dyDescent="0.25"/>
    <row r="2112" s="16" customFormat="1" x14ac:dyDescent="0.25"/>
    <row r="2113" s="16" customFormat="1" x14ac:dyDescent="0.25"/>
    <row r="2114" s="16" customFormat="1" x14ac:dyDescent="0.25"/>
    <row r="2115" s="16" customFormat="1" x14ac:dyDescent="0.25"/>
    <row r="2116" s="16" customFormat="1" x14ac:dyDescent="0.25"/>
    <row r="2117" s="16" customFormat="1" x14ac:dyDescent="0.25"/>
    <row r="2118" s="16" customFormat="1" x14ac:dyDescent="0.25"/>
    <row r="2119" s="16" customFormat="1" x14ac:dyDescent="0.25"/>
    <row r="2120" s="16" customFormat="1" x14ac:dyDescent="0.25"/>
    <row r="2121" s="16" customFormat="1" x14ac:dyDescent="0.25"/>
    <row r="2122" s="16" customFormat="1" x14ac:dyDescent="0.25"/>
    <row r="2123" s="16" customFormat="1" x14ac:dyDescent="0.25"/>
    <row r="2124" s="16" customFormat="1" x14ac:dyDescent="0.25"/>
    <row r="2125" s="16" customFormat="1" x14ac:dyDescent="0.25"/>
    <row r="2126" s="16" customFormat="1" x14ac:dyDescent="0.25"/>
    <row r="2127" s="16" customFormat="1" x14ac:dyDescent="0.25"/>
    <row r="2128" s="16" customFormat="1" x14ac:dyDescent="0.25"/>
    <row r="2129" s="16" customFormat="1" x14ac:dyDescent="0.25"/>
    <row r="2130" s="16" customFormat="1" x14ac:dyDescent="0.25"/>
    <row r="2131" s="16" customFormat="1" x14ac:dyDescent="0.25"/>
    <row r="2132" s="16" customFormat="1" x14ac:dyDescent="0.25"/>
    <row r="2133" s="16" customFormat="1" x14ac:dyDescent="0.25"/>
    <row r="2134" s="16" customFormat="1" x14ac:dyDescent="0.25"/>
    <row r="2135" s="16" customFormat="1" x14ac:dyDescent="0.25"/>
    <row r="2136" s="16" customFormat="1" x14ac:dyDescent="0.25"/>
    <row r="2137" s="16" customFormat="1" x14ac:dyDescent="0.25"/>
    <row r="2138" s="16" customFormat="1" x14ac:dyDescent="0.25"/>
    <row r="2139" s="16" customFormat="1" x14ac:dyDescent="0.25"/>
    <row r="2140" s="16" customFormat="1" x14ac:dyDescent="0.25"/>
    <row r="2141" s="16" customFormat="1" x14ac:dyDescent="0.25"/>
    <row r="2142" s="16" customFormat="1" x14ac:dyDescent="0.25"/>
    <row r="2143" s="16" customFormat="1" x14ac:dyDescent="0.25"/>
    <row r="2144" s="16" customFormat="1" x14ac:dyDescent="0.25"/>
    <row r="2145" s="16" customFormat="1" x14ac:dyDescent="0.25"/>
    <row r="2146" s="16" customFormat="1" x14ac:dyDescent="0.25"/>
    <row r="2147" s="16" customFormat="1" x14ac:dyDescent="0.25"/>
    <row r="2148" s="16" customFormat="1" x14ac:dyDescent="0.25"/>
    <row r="2149" s="16" customFormat="1" x14ac:dyDescent="0.25"/>
    <row r="2150" s="16" customFormat="1" x14ac:dyDescent="0.25"/>
    <row r="2151" s="16" customFormat="1" x14ac:dyDescent="0.25"/>
    <row r="2152" s="16" customFormat="1" x14ac:dyDescent="0.25"/>
    <row r="2153" s="16" customFormat="1" x14ac:dyDescent="0.25"/>
    <row r="2154" s="16" customFormat="1" x14ac:dyDescent="0.25"/>
    <row r="2155" s="16" customFormat="1" x14ac:dyDescent="0.25"/>
    <row r="2156" s="16" customFormat="1" x14ac:dyDescent="0.25"/>
    <row r="2157" s="16" customFormat="1" x14ac:dyDescent="0.25"/>
    <row r="2158" s="16" customFormat="1" x14ac:dyDescent="0.25"/>
    <row r="2159" s="16" customFormat="1" x14ac:dyDescent="0.25"/>
    <row r="2160" s="16" customFormat="1" x14ac:dyDescent="0.25"/>
    <row r="2161" s="16" customFormat="1" x14ac:dyDescent="0.25"/>
    <row r="2162" s="16" customFormat="1" x14ac:dyDescent="0.25"/>
    <row r="2163" s="16" customFormat="1" x14ac:dyDescent="0.25"/>
    <row r="2164" s="16" customFormat="1" x14ac:dyDescent="0.25"/>
    <row r="2165" s="16" customFormat="1" x14ac:dyDescent="0.25"/>
    <row r="2166" s="16" customFormat="1" x14ac:dyDescent="0.25"/>
    <row r="2167" s="16" customFormat="1" x14ac:dyDescent="0.25"/>
    <row r="2168" s="16" customFormat="1" x14ac:dyDescent="0.25"/>
    <row r="2169" s="16" customFormat="1" x14ac:dyDescent="0.25"/>
    <row r="2170" s="16" customFormat="1" x14ac:dyDescent="0.25"/>
    <row r="2171" s="16" customFormat="1" x14ac:dyDescent="0.25"/>
    <row r="2172" s="16" customFormat="1" x14ac:dyDescent="0.25"/>
    <row r="2173" s="16" customFormat="1" x14ac:dyDescent="0.25"/>
    <row r="2174" s="16" customFormat="1" x14ac:dyDescent="0.25"/>
    <row r="2175" s="16" customFormat="1" x14ac:dyDescent="0.25"/>
    <row r="2176" s="16" customFormat="1" x14ac:dyDescent="0.25"/>
    <row r="2177" s="16" customFormat="1" x14ac:dyDescent="0.25"/>
    <row r="2178" s="16" customFormat="1" x14ac:dyDescent="0.25"/>
    <row r="2179" s="16" customFormat="1" x14ac:dyDescent="0.25"/>
    <row r="2180" s="16" customFormat="1" x14ac:dyDescent="0.25"/>
    <row r="2181" s="16" customFormat="1" x14ac:dyDescent="0.25"/>
    <row r="2182" s="16" customFormat="1" x14ac:dyDescent="0.25"/>
    <row r="2183" s="16" customFormat="1" x14ac:dyDescent="0.25"/>
    <row r="2184" s="16" customFormat="1" x14ac:dyDescent="0.25"/>
    <row r="2185" s="16" customFormat="1" x14ac:dyDescent="0.25"/>
    <row r="2186" s="16" customFormat="1" x14ac:dyDescent="0.25"/>
    <row r="2187" s="16" customFormat="1" x14ac:dyDescent="0.25"/>
    <row r="2188" s="16" customFormat="1" x14ac:dyDescent="0.25"/>
    <row r="2189" s="16" customFormat="1" x14ac:dyDescent="0.25"/>
    <row r="2190" s="16" customFormat="1" x14ac:dyDescent="0.25"/>
    <row r="2191" s="16" customFormat="1" x14ac:dyDescent="0.25"/>
    <row r="2192" s="16" customFormat="1" x14ac:dyDescent="0.25"/>
    <row r="2193" s="16" customFormat="1" x14ac:dyDescent="0.25"/>
    <row r="2194" s="16" customFormat="1" x14ac:dyDescent="0.25"/>
    <row r="2195" s="16" customFormat="1" x14ac:dyDescent="0.25"/>
    <row r="2196" s="16" customFormat="1" x14ac:dyDescent="0.25"/>
    <row r="2197" s="16" customFormat="1" x14ac:dyDescent="0.25"/>
    <row r="2198" s="16" customFormat="1" x14ac:dyDescent="0.25"/>
    <row r="2199" s="16" customFormat="1" x14ac:dyDescent="0.25"/>
    <row r="2200" s="16" customFormat="1" x14ac:dyDescent="0.25"/>
    <row r="2201" s="16" customFormat="1" x14ac:dyDescent="0.25"/>
    <row r="2202" s="16" customFormat="1" x14ac:dyDescent="0.25"/>
    <row r="2203" s="16" customFormat="1" x14ac:dyDescent="0.25"/>
    <row r="2204" s="16" customFormat="1" x14ac:dyDescent="0.25"/>
    <row r="2205" s="16" customFormat="1" x14ac:dyDescent="0.25"/>
    <row r="2206" s="16" customFormat="1" x14ac:dyDescent="0.25"/>
    <row r="2207" s="16" customFormat="1" x14ac:dyDescent="0.25"/>
    <row r="2208" s="16" customFormat="1" x14ac:dyDescent="0.25"/>
    <row r="2209" s="16" customFormat="1" x14ac:dyDescent="0.25"/>
    <row r="2210" s="16" customFormat="1" x14ac:dyDescent="0.25"/>
    <row r="2211" s="16" customFormat="1" x14ac:dyDescent="0.25"/>
    <row r="2212" s="16" customFormat="1" x14ac:dyDescent="0.25"/>
    <row r="2213" s="16" customFormat="1" x14ac:dyDescent="0.25"/>
    <row r="2214" s="16" customFormat="1" x14ac:dyDescent="0.25"/>
    <row r="2215" s="16" customFormat="1" x14ac:dyDescent="0.25"/>
    <row r="2216" s="16" customFormat="1" x14ac:dyDescent="0.25"/>
    <row r="2217" s="16" customFormat="1" x14ac:dyDescent="0.25"/>
    <row r="2218" s="16" customFormat="1" x14ac:dyDescent="0.25"/>
    <row r="2219" s="16" customFormat="1" x14ac:dyDescent="0.25"/>
    <row r="2220" s="16" customFormat="1" x14ac:dyDescent="0.25"/>
    <row r="2221" s="16" customFormat="1" x14ac:dyDescent="0.25"/>
    <row r="2222" s="16" customFormat="1" x14ac:dyDescent="0.25"/>
    <row r="2223" s="16" customFormat="1" x14ac:dyDescent="0.25"/>
    <row r="2224" s="16" customFormat="1" x14ac:dyDescent="0.25"/>
    <row r="2225" s="16" customFormat="1" x14ac:dyDescent="0.25"/>
    <row r="2226" s="16" customFormat="1" x14ac:dyDescent="0.25"/>
    <row r="2227" s="16" customFormat="1" x14ac:dyDescent="0.25"/>
    <row r="2228" s="16" customFormat="1" x14ac:dyDescent="0.25"/>
    <row r="2229" s="16" customFormat="1" x14ac:dyDescent="0.25"/>
    <row r="2230" s="16" customFormat="1" x14ac:dyDescent="0.25"/>
    <row r="2231" s="16" customFormat="1" x14ac:dyDescent="0.25"/>
    <row r="2232" s="16" customFormat="1" x14ac:dyDescent="0.25"/>
    <row r="2233" s="16" customFormat="1" x14ac:dyDescent="0.25"/>
    <row r="2234" s="16" customFormat="1" x14ac:dyDescent="0.25"/>
    <row r="2235" s="16" customFormat="1" x14ac:dyDescent="0.25"/>
    <row r="2236" s="16" customFormat="1" x14ac:dyDescent="0.25"/>
    <row r="2237" s="16" customFormat="1" x14ac:dyDescent="0.25"/>
    <row r="2238" s="16" customFormat="1" x14ac:dyDescent="0.25"/>
    <row r="2239" s="16" customFormat="1" x14ac:dyDescent="0.25"/>
    <row r="2240" s="16" customFormat="1" x14ac:dyDescent="0.25"/>
    <row r="2241" s="16" customFormat="1" x14ac:dyDescent="0.25"/>
    <row r="2242" s="16" customFormat="1" x14ac:dyDescent="0.25"/>
    <row r="2243" s="16" customFormat="1" x14ac:dyDescent="0.25"/>
    <row r="2244" s="16" customFormat="1" x14ac:dyDescent="0.25"/>
    <row r="2245" s="16" customFormat="1" x14ac:dyDescent="0.25"/>
    <row r="2246" s="16" customFormat="1" x14ac:dyDescent="0.25"/>
    <row r="2247" s="16" customFormat="1" x14ac:dyDescent="0.25"/>
    <row r="2248" s="16" customFormat="1" x14ac:dyDescent="0.25"/>
    <row r="2249" s="16" customFormat="1" x14ac:dyDescent="0.25"/>
    <row r="2250" s="16" customFormat="1" x14ac:dyDescent="0.25"/>
    <row r="2251" s="16" customFormat="1" x14ac:dyDescent="0.25"/>
    <row r="2252" s="16" customFormat="1" x14ac:dyDescent="0.25"/>
    <row r="2253" s="16" customFormat="1" x14ac:dyDescent="0.25"/>
    <row r="2254" s="16" customFormat="1" x14ac:dyDescent="0.25"/>
    <row r="2255" s="16" customFormat="1" x14ac:dyDescent="0.25"/>
    <row r="2256" s="16" customFormat="1" x14ac:dyDescent="0.25"/>
    <row r="2257" s="16" customFormat="1" x14ac:dyDescent="0.25"/>
    <row r="2258" s="16" customFormat="1" x14ac:dyDescent="0.25"/>
    <row r="2259" s="16" customFormat="1" x14ac:dyDescent="0.25"/>
    <row r="2260" s="16" customFormat="1" x14ac:dyDescent="0.25"/>
  </sheetData>
  <mergeCells count="21">
    <mergeCell ref="B1:D1"/>
    <mergeCell ref="E1:G1"/>
    <mergeCell ref="B2:D2"/>
    <mergeCell ref="B3:D3"/>
    <mergeCell ref="B7:D7"/>
    <mergeCell ref="E7:G7"/>
    <mergeCell ref="B4:D4"/>
    <mergeCell ref="E2:G2"/>
    <mergeCell ref="E3:G3"/>
    <mergeCell ref="E4:G4"/>
    <mergeCell ref="B5:D5"/>
    <mergeCell ref="E5:G5"/>
    <mergeCell ref="B6:D6"/>
    <mergeCell ref="E6:G6"/>
    <mergeCell ref="B20:D20"/>
    <mergeCell ref="B21:D21"/>
    <mergeCell ref="B15:D15"/>
    <mergeCell ref="B16:D16"/>
    <mergeCell ref="B17:D17"/>
    <mergeCell ref="B18:D18"/>
    <mergeCell ref="B19:D19"/>
  </mergeCells>
  <phoneticPr fontId="7" type="noConversion"/>
  <pageMargins left="0.7" right="0.7" top="0.75" bottom="0.75" header="0.3" footer="0.3"/>
  <pageSetup paperSize="9" scale="95" orientation="landscape" horizontalDpi="1200" verticalDpi="1200"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203"/>
  <sheetViews>
    <sheetView zoomScaleNormal="100" workbookViewId="0">
      <selection activeCell="H203" sqref="H203"/>
    </sheetView>
  </sheetViews>
  <sheetFormatPr baseColWidth="10" defaultColWidth="9.1796875" defaultRowHeight="12.5" x14ac:dyDescent="0.25"/>
  <cols>
    <col min="1" max="256" width="11.453125" customWidth="1"/>
  </cols>
  <sheetData>
    <row r="1" spans="1:1" ht="13" x14ac:dyDescent="0.3">
      <c r="A1" s="77" t="s">
        <v>107</v>
      </c>
    </row>
    <row r="30" spans="1:13" ht="13" thickBot="1" x14ac:dyDescent="0.3"/>
    <row r="31" spans="1:13" x14ac:dyDescent="0.25">
      <c r="A31" s="96"/>
      <c r="B31" s="97"/>
      <c r="C31" s="97"/>
      <c r="D31" s="97"/>
      <c r="E31" s="97"/>
      <c r="F31" s="97"/>
      <c r="G31" s="98"/>
      <c r="H31" s="96"/>
      <c r="I31" s="97"/>
      <c r="J31" s="97"/>
      <c r="K31" s="97"/>
      <c r="L31" s="97"/>
      <c r="M31" s="98"/>
    </row>
    <row r="32" spans="1:13" x14ac:dyDescent="0.25">
      <c r="A32" s="99"/>
      <c r="B32" s="16"/>
      <c r="C32" s="16"/>
      <c r="D32" s="16"/>
      <c r="E32" s="16"/>
      <c r="F32" s="16"/>
      <c r="G32" s="100"/>
      <c r="H32" s="99"/>
      <c r="I32" s="16"/>
      <c r="J32" s="16"/>
      <c r="K32" s="16"/>
      <c r="L32" s="16"/>
      <c r="M32" s="100"/>
    </row>
    <row r="33" spans="1:13" x14ac:dyDescent="0.25">
      <c r="A33" s="99"/>
      <c r="B33" s="16"/>
      <c r="C33" s="16"/>
      <c r="D33" s="16"/>
      <c r="E33" s="16"/>
      <c r="F33" s="16"/>
      <c r="G33" s="100"/>
      <c r="H33" s="99"/>
      <c r="I33" s="16"/>
      <c r="J33" s="16"/>
      <c r="K33" s="16"/>
      <c r="L33" s="16"/>
      <c r="M33" s="100"/>
    </row>
    <row r="34" spans="1:13" x14ac:dyDescent="0.25">
      <c r="A34" s="99"/>
      <c r="B34" s="16"/>
      <c r="C34" s="16"/>
      <c r="D34" s="16"/>
      <c r="E34" s="16"/>
      <c r="F34" s="16"/>
      <c r="G34" s="100"/>
      <c r="H34" s="99"/>
      <c r="I34" s="16"/>
      <c r="J34" s="16"/>
      <c r="K34" s="16"/>
      <c r="L34" s="16"/>
      <c r="M34" s="100"/>
    </row>
    <row r="35" spans="1:13" x14ac:dyDescent="0.25">
      <c r="A35" s="99"/>
      <c r="B35" s="16"/>
      <c r="C35" s="16"/>
      <c r="D35" s="16"/>
      <c r="E35" s="16"/>
      <c r="F35" s="16"/>
      <c r="G35" s="100"/>
      <c r="H35" s="99"/>
      <c r="I35" s="16"/>
      <c r="J35" s="16"/>
      <c r="K35" s="16"/>
      <c r="L35" s="16"/>
      <c r="M35" s="100"/>
    </row>
    <row r="36" spans="1:13" x14ac:dyDescent="0.25">
      <c r="A36" s="99"/>
      <c r="B36" s="16"/>
      <c r="C36" s="16"/>
      <c r="D36" s="16"/>
      <c r="E36" s="16"/>
      <c r="F36" s="16"/>
      <c r="G36" s="100"/>
      <c r="H36" s="99"/>
      <c r="I36" s="16"/>
      <c r="J36" s="16"/>
      <c r="K36" s="16"/>
      <c r="L36" s="16"/>
      <c r="M36" s="100"/>
    </row>
    <row r="37" spans="1:13" x14ac:dyDescent="0.25">
      <c r="A37" s="99"/>
      <c r="B37" s="16"/>
      <c r="C37" s="16"/>
      <c r="D37" s="16"/>
      <c r="E37" s="16"/>
      <c r="F37" s="16"/>
      <c r="G37" s="100"/>
      <c r="H37" s="99"/>
      <c r="I37" s="16"/>
      <c r="J37" s="16"/>
      <c r="K37" s="16"/>
      <c r="L37" s="16"/>
      <c r="M37" s="100"/>
    </row>
    <row r="38" spans="1:13" x14ac:dyDescent="0.25">
      <c r="A38" s="99"/>
      <c r="B38" s="16"/>
      <c r="C38" s="16"/>
      <c r="D38" s="16"/>
      <c r="E38" s="16"/>
      <c r="F38" s="16"/>
      <c r="G38" s="100"/>
      <c r="H38" s="99"/>
      <c r="I38" s="16"/>
      <c r="J38" s="16"/>
      <c r="K38" s="16"/>
      <c r="L38" s="16"/>
      <c r="M38" s="100"/>
    </row>
    <row r="39" spans="1:13" x14ac:dyDescent="0.25">
      <c r="A39" s="99"/>
      <c r="B39" s="16"/>
      <c r="C39" s="16"/>
      <c r="D39" s="16"/>
      <c r="E39" s="16"/>
      <c r="F39" s="16"/>
      <c r="G39" s="100"/>
      <c r="H39" s="99"/>
      <c r="I39" s="16"/>
      <c r="J39" s="16"/>
      <c r="K39" s="16"/>
      <c r="L39" s="16"/>
      <c r="M39" s="100"/>
    </row>
    <row r="40" spans="1:13" x14ac:dyDescent="0.25">
      <c r="A40" s="99"/>
      <c r="B40" s="16"/>
      <c r="C40" s="16"/>
      <c r="D40" s="16"/>
      <c r="E40" s="16"/>
      <c r="F40" s="16"/>
      <c r="G40" s="100"/>
      <c r="H40" s="99"/>
      <c r="I40" s="16"/>
      <c r="J40" s="16"/>
      <c r="K40" s="16"/>
      <c r="L40" s="16"/>
      <c r="M40" s="100"/>
    </row>
    <row r="41" spans="1:13" x14ac:dyDescent="0.25">
      <c r="A41" s="99"/>
      <c r="B41" s="16"/>
      <c r="C41" s="16"/>
      <c r="D41" s="16"/>
      <c r="E41" s="16"/>
      <c r="F41" s="16"/>
      <c r="G41" s="100"/>
      <c r="H41" s="99"/>
      <c r="I41" s="16"/>
      <c r="J41" s="16"/>
      <c r="K41" s="16"/>
      <c r="L41" s="16"/>
      <c r="M41" s="100"/>
    </row>
    <row r="42" spans="1:13" x14ac:dyDescent="0.25">
      <c r="A42" s="99"/>
      <c r="B42" s="16"/>
      <c r="C42" s="16"/>
      <c r="D42" s="16"/>
      <c r="E42" s="16"/>
      <c r="F42" s="16"/>
      <c r="G42" s="100"/>
      <c r="H42" s="99"/>
      <c r="I42" s="16"/>
      <c r="J42" s="16"/>
      <c r="K42" s="16"/>
      <c r="L42" s="16"/>
      <c r="M42" s="100"/>
    </row>
    <row r="43" spans="1:13" x14ac:dyDescent="0.25">
      <c r="A43" s="99"/>
      <c r="B43" s="16"/>
      <c r="C43" s="16"/>
      <c r="D43" s="16"/>
      <c r="E43" s="16"/>
      <c r="F43" s="16"/>
      <c r="G43" s="100"/>
      <c r="H43" s="99"/>
      <c r="I43" s="16"/>
      <c r="J43" s="16"/>
      <c r="K43" s="16"/>
      <c r="L43" s="16"/>
      <c r="M43" s="100"/>
    </row>
    <row r="44" spans="1:13" x14ac:dyDescent="0.25">
      <c r="A44" s="99"/>
      <c r="B44" s="16"/>
      <c r="C44" s="16"/>
      <c r="D44" s="16"/>
      <c r="E44" s="16"/>
      <c r="F44" s="16"/>
      <c r="G44" s="100"/>
      <c r="H44" s="99"/>
      <c r="I44" s="16"/>
      <c r="J44" s="16"/>
      <c r="K44" s="16"/>
      <c r="L44" s="16"/>
      <c r="M44" s="100"/>
    </row>
    <row r="45" spans="1:13" x14ac:dyDescent="0.25">
      <c r="A45" s="99"/>
      <c r="B45" s="16"/>
      <c r="C45" s="16"/>
      <c r="D45" s="16"/>
      <c r="E45" s="16"/>
      <c r="F45" s="16"/>
      <c r="G45" s="100"/>
      <c r="H45" s="99"/>
      <c r="I45" s="16"/>
      <c r="J45" s="16"/>
      <c r="K45" s="16"/>
      <c r="L45" s="16"/>
      <c r="M45" s="100"/>
    </row>
    <row r="46" spans="1:13" x14ac:dyDescent="0.25">
      <c r="A46" s="99"/>
      <c r="B46" s="16"/>
      <c r="C46" s="16"/>
      <c r="D46" s="16"/>
      <c r="E46" s="16"/>
      <c r="F46" s="16"/>
      <c r="G46" s="100"/>
      <c r="H46" s="99"/>
      <c r="I46" s="16"/>
      <c r="J46" s="16"/>
      <c r="K46" s="16"/>
      <c r="L46" s="16"/>
      <c r="M46" s="100"/>
    </row>
    <row r="47" spans="1:13" x14ac:dyDescent="0.25">
      <c r="A47" s="99"/>
      <c r="B47" s="16"/>
      <c r="C47" s="16"/>
      <c r="D47" s="16"/>
      <c r="E47" s="16"/>
      <c r="F47" s="16"/>
      <c r="G47" s="100"/>
      <c r="H47" s="99"/>
      <c r="I47" s="16"/>
      <c r="J47" s="16"/>
      <c r="K47" s="16"/>
      <c r="L47" s="16"/>
      <c r="M47" s="100"/>
    </row>
    <row r="48" spans="1:13" x14ac:dyDescent="0.25">
      <c r="A48" s="99"/>
      <c r="B48" s="16"/>
      <c r="C48" s="16"/>
      <c r="D48" s="16"/>
      <c r="E48" s="16"/>
      <c r="F48" s="16"/>
      <c r="G48" s="100"/>
      <c r="H48" s="99"/>
      <c r="I48" s="16"/>
      <c r="J48" s="16"/>
      <c r="K48" s="16"/>
      <c r="L48" s="16"/>
      <c r="M48" s="100"/>
    </row>
    <row r="49" spans="1:13" x14ac:dyDescent="0.25">
      <c r="A49" s="99"/>
      <c r="B49" s="16"/>
      <c r="C49" s="16"/>
      <c r="D49" s="16"/>
      <c r="E49" s="16"/>
      <c r="F49" s="16"/>
      <c r="G49" s="100"/>
      <c r="H49" s="99"/>
      <c r="I49" s="16"/>
      <c r="J49" s="16"/>
      <c r="K49" s="16"/>
      <c r="L49" s="16"/>
      <c r="M49" s="100"/>
    </row>
    <row r="50" spans="1:13" x14ac:dyDescent="0.25">
      <c r="A50" s="99"/>
      <c r="B50" s="16"/>
      <c r="C50" s="16"/>
      <c r="D50" s="16"/>
      <c r="E50" s="16"/>
      <c r="F50" s="16"/>
      <c r="G50" s="100"/>
      <c r="H50" s="99"/>
      <c r="I50" s="16"/>
      <c r="J50" s="16"/>
      <c r="K50" s="16"/>
      <c r="L50" s="16"/>
      <c r="M50" s="100"/>
    </row>
    <row r="51" spans="1:13" x14ac:dyDescent="0.25">
      <c r="A51" s="99"/>
      <c r="B51" s="16"/>
      <c r="C51" s="16"/>
      <c r="D51" s="16"/>
      <c r="E51" s="16"/>
      <c r="F51" s="16"/>
      <c r="G51" s="100"/>
      <c r="H51" s="99"/>
      <c r="I51" s="16"/>
      <c r="J51" s="16"/>
      <c r="K51" s="16"/>
      <c r="L51" s="16"/>
      <c r="M51" s="100"/>
    </row>
    <row r="52" spans="1:13" x14ac:dyDescent="0.25">
      <c r="A52" s="99"/>
      <c r="B52" s="16"/>
      <c r="C52" s="16"/>
      <c r="D52" s="16"/>
      <c r="E52" s="16"/>
      <c r="F52" s="16"/>
      <c r="G52" s="100"/>
      <c r="H52" s="99"/>
      <c r="I52" s="16"/>
      <c r="J52" s="16"/>
      <c r="K52" s="16"/>
      <c r="L52" s="16"/>
      <c r="M52" s="100"/>
    </row>
    <row r="53" spans="1:13" x14ac:dyDescent="0.25">
      <c r="A53" s="99"/>
      <c r="B53" s="16"/>
      <c r="C53" s="16"/>
      <c r="D53" s="16"/>
      <c r="E53" s="16"/>
      <c r="F53" s="16"/>
      <c r="G53" s="100"/>
      <c r="H53" s="99"/>
      <c r="I53" s="16"/>
      <c r="J53" s="16"/>
      <c r="K53" s="16"/>
      <c r="L53" s="16"/>
      <c r="M53" s="100"/>
    </row>
    <row r="54" spans="1:13" x14ac:dyDescent="0.25">
      <c r="A54" s="99"/>
      <c r="B54" s="16"/>
      <c r="C54" s="16"/>
      <c r="D54" s="16"/>
      <c r="E54" s="16"/>
      <c r="F54" s="16"/>
      <c r="G54" s="100"/>
      <c r="H54" s="99"/>
      <c r="I54" s="16"/>
      <c r="J54" s="16"/>
      <c r="K54" s="16"/>
      <c r="L54" s="16"/>
      <c r="M54" s="100"/>
    </row>
    <row r="55" spans="1:13" x14ac:dyDescent="0.25">
      <c r="A55" s="99"/>
      <c r="B55" s="16"/>
      <c r="C55" s="16"/>
      <c r="D55" s="16"/>
      <c r="E55" s="16"/>
      <c r="F55" s="16"/>
      <c r="G55" s="100"/>
      <c r="H55" s="99"/>
      <c r="I55" s="16"/>
      <c r="J55" s="16"/>
      <c r="K55" s="16"/>
      <c r="L55" s="16"/>
      <c r="M55" s="100"/>
    </row>
    <row r="56" spans="1:13" ht="13" thickBot="1" x14ac:dyDescent="0.3">
      <c r="A56" s="101"/>
      <c r="B56" s="102"/>
      <c r="C56" s="102"/>
      <c r="D56" s="102"/>
      <c r="E56" s="102"/>
      <c r="F56" s="102"/>
      <c r="G56" s="103"/>
      <c r="H56" s="101"/>
      <c r="I56" s="102"/>
      <c r="J56" s="102"/>
      <c r="K56" s="102"/>
      <c r="L56" s="102"/>
      <c r="M56" s="103"/>
    </row>
    <row r="57" spans="1:13" x14ac:dyDescent="0.25">
      <c r="A57" t="s">
        <v>108</v>
      </c>
    </row>
    <row r="58" spans="1:13" x14ac:dyDescent="0.25">
      <c r="A58" t="s">
        <v>109</v>
      </c>
      <c r="H58" t="s">
        <v>110</v>
      </c>
    </row>
    <row r="59" spans="1:13" ht="13" thickBot="1" x14ac:dyDescent="0.3"/>
    <row r="60" spans="1:13" x14ac:dyDescent="0.25">
      <c r="A60" s="96"/>
      <c r="B60" s="97"/>
      <c r="C60" s="97"/>
      <c r="D60" s="97"/>
      <c r="E60" s="97"/>
      <c r="F60" s="97"/>
      <c r="G60" s="98"/>
      <c r="H60" s="96"/>
      <c r="I60" s="97"/>
      <c r="J60" s="97"/>
      <c r="K60" s="97"/>
      <c r="L60" s="97"/>
      <c r="M60" s="98"/>
    </row>
    <row r="61" spans="1:13" x14ac:dyDescent="0.25">
      <c r="A61" s="99"/>
      <c r="B61" s="16"/>
      <c r="C61" s="16"/>
      <c r="D61" s="16"/>
      <c r="E61" s="16"/>
      <c r="F61" s="16"/>
      <c r="G61" s="100"/>
      <c r="H61" s="99"/>
      <c r="I61" s="16"/>
      <c r="J61" s="16"/>
      <c r="K61" s="16"/>
      <c r="L61" s="16"/>
      <c r="M61" s="100"/>
    </row>
    <row r="62" spans="1:13" x14ac:dyDescent="0.25">
      <c r="A62" s="99"/>
      <c r="B62" s="16"/>
      <c r="C62" s="16"/>
      <c r="D62" s="16"/>
      <c r="E62" s="16"/>
      <c r="F62" s="16"/>
      <c r="G62" s="100"/>
      <c r="H62" s="99"/>
      <c r="I62" s="16"/>
      <c r="J62" s="16"/>
      <c r="K62" s="16"/>
      <c r="L62" s="16"/>
      <c r="M62" s="100"/>
    </row>
    <row r="63" spans="1:13" x14ac:dyDescent="0.25">
      <c r="A63" s="99"/>
      <c r="B63" s="16"/>
      <c r="C63" s="16"/>
      <c r="D63" s="16"/>
      <c r="E63" s="16"/>
      <c r="F63" s="16"/>
      <c r="G63" s="100"/>
      <c r="H63" s="99"/>
      <c r="I63" s="16"/>
      <c r="J63" s="16"/>
      <c r="K63" s="16"/>
      <c r="L63" s="16"/>
      <c r="M63" s="100"/>
    </row>
    <row r="64" spans="1:13" x14ac:dyDescent="0.25">
      <c r="A64" s="99"/>
      <c r="B64" s="16"/>
      <c r="C64" s="16"/>
      <c r="D64" s="16"/>
      <c r="E64" s="16"/>
      <c r="F64" s="16"/>
      <c r="G64" s="100"/>
      <c r="H64" s="99"/>
      <c r="I64" s="16"/>
      <c r="J64" s="16"/>
      <c r="K64" s="16"/>
      <c r="L64" s="16"/>
      <c r="M64" s="100"/>
    </row>
    <row r="65" spans="1:13" x14ac:dyDescent="0.25">
      <c r="A65" s="99"/>
      <c r="B65" s="16"/>
      <c r="C65" s="16"/>
      <c r="D65" s="16"/>
      <c r="E65" s="16"/>
      <c r="F65" s="16"/>
      <c r="G65" s="100"/>
      <c r="H65" s="99"/>
      <c r="I65" s="16"/>
      <c r="J65" s="16"/>
      <c r="K65" s="16"/>
      <c r="L65" s="16"/>
      <c r="M65" s="100"/>
    </row>
    <row r="66" spans="1:13" x14ac:dyDescent="0.25">
      <c r="A66" s="99"/>
      <c r="B66" s="16"/>
      <c r="C66" s="16"/>
      <c r="D66" s="16"/>
      <c r="E66" s="16"/>
      <c r="F66" s="16"/>
      <c r="G66" s="100"/>
      <c r="H66" s="99"/>
      <c r="I66" s="16"/>
      <c r="J66" s="16"/>
      <c r="K66" s="16"/>
      <c r="L66" s="16"/>
      <c r="M66" s="100"/>
    </row>
    <row r="67" spans="1:13" x14ac:dyDescent="0.25">
      <c r="A67" s="99"/>
      <c r="B67" s="16"/>
      <c r="C67" s="16"/>
      <c r="D67" s="16"/>
      <c r="E67" s="16"/>
      <c r="F67" s="16"/>
      <c r="G67" s="100"/>
      <c r="H67" s="99"/>
      <c r="I67" s="16"/>
      <c r="J67" s="16"/>
      <c r="K67" s="16"/>
      <c r="L67" s="16"/>
      <c r="M67" s="100"/>
    </row>
    <row r="68" spans="1:13" x14ac:dyDescent="0.25">
      <c r="A68" s="99"/>
      <c r="B68" s="16"/>
      <c r="C68" s="16"/>
      <c r="D68" s="16"/>
      <c r="E68" s="16"/>
      <c r="F68" s="16"/>
      <c r="G68" s="100"/>
      <c r="H68" s="99"/>
      <c r="I68" s="16"/>
      <c r="J68" s="16"/>
      <c r="K68" s="16"/>
      <c r="L68" s="16"/>
      <c r="M68" s="100"/>
    </row>
    <row r="69" spans="1:13" x14ac:dyDescent="0.25">
      <c r="A69" s="99"/>
      <c r="B69" s="16"/>
      <c r="C69" s="16"/>
      <c r="D69" s="16"/>
      <c r="E69" s="16"/>
      <c r="F69" s="16"/>
      <c r="G69" s="100"/>
      <c r="H69" s="99"/>
      <c r="I69" s="16"/>
      <c r="J69" s="16"/>
      <c r="K69" s="16"/>
      <c r="L69" s="16"/>
      <c r="M69" s="100"/>
    </row>
    <row r="70" spans="1:13" x14ac:dyDescent="0.25">
      <c r="A70" s="99"/>
      <c r="B70" s="16"/>
      <c r="C70" s="16"/>
      <c r="D70" s="16"/>
      <c r="E70" s="16"/>
      <c r="F70" s="16"/>
      <c r="G70" s="100"/>
      <c r="H70" s="99"/>
      <c r="I70" s="16"/>
      <c r="J70" s="16"/>
      <c r="K70" s="16"/>
      <c r="L70" s="16"/>
      <c r="M70" s="100"/>
    </row>
    <row r="71" spans="1:13" x14ac:dyDescent="0.25">
      <c r="A71" s="99"/>
      <c r="B71" s="16"/>
      <c r="C71" s="16"/>
      <c r="D71" s="16"/>
      <c r="E71" s="16"/>
      <c r="F71" s="16"/>
      <c r="G71" s="100"/>
      <c r="H71" s="99"/>
      <c r="I71" s="16"/>
      <c r="J71" s="16"/>
      <c r="K71" s="16"/>
      <c r="L71" s="16"/>
      <c r="M71" s="100"/>
    </row>
    <row r="72" spans="1:13" x14ac:dyDescent="0.25">
      <c r="A72" s="99"/>
      <c r="B72" s="16"/>
      <c r="C72" s="16"/>
      <c r="D72" s="16"/>
      <c r="E72" s="16"/>
      <c r="F72" s="16"/>
      <c r="G72" s="100"/>
      <c r="H72" s="99"/>
      <c r="I72" s="16"/>
      <c r="J72" s="16"/>
      <c r="K72" s="16"/>
      <c r="L72" s="16"/>
      <c r="M72" s="100"/>
    </row>
    <row r="73" spans="1:13" x14ac:dyDescent="0.25">
      <c r="A73" s="99"/>
      <c r="B73" s="16"/>
      <c r="C73" s="16"/>
      <c r="D73" s="16"/>
      <c r="E73" s="16"/>
      <c r="F73" s="16"/>
      <c r="G73" s="100"/>
      <c r="H73" s="99"/>
      <c r="I73" s="16"/>
      <c r="J73" s="16"/>
      <c r="K73" s="16"/>
      <c r="L73" s="16"/>
      <c r="M73" s="100"/>
    </row>
    <row r="74" spans="1:13" x14ac:dyDescent="0.25">
      <c r="A74" s="99"/>
      <c r="B74" s="16"/>
      <c r="C74" s="16"/>
      <c r="D74" s="16"/>
      <c r="E74" s="16"/>
      <c r="F74" s="16"/>
      <c r="G74" s="100"/>
      <c r="H74" s="99"/>
      <c r="I74" s="16"/>
      <c r="J74" s="16"/>
      <c r="K74" s="16"/>
      <c r="L74" s="16"/>
      <c r="M74" s="100"/>
    </row>
    <row r="75" spans="1:13" x14ac:dyDescent="0.25">
      <c r="A75" s="99"/>
      <c r="B75" s="16"/>
      <c r="C75" s="16"/>
      <c r="D75" s="16"/>
      <c r="E75" s="16"/>
      <c r="F75" s="16"/>
      <c r="G75" s="100"/>
      <c r="H75" s="99"/>
      <c r="I75" s="16"/>
      <c r="J75" s="16"/>
      <c r="K75" s="16"/>
      <c r="L75" s="16"/>
      <c r="M75" s="100"/>
    </row>
    <row r="76" spans="1:13" x14ac:dyDescent="0.25">
      <c r="A76" s="99"/>
      <c r="B76" s="16"/>
      <c r="C76" s="16"/>
      <c r="D76" s="16"/>
      <c r="E76" s="16"/>
      <c r="F76" s="16"/>
      <c r="G76" s="100"/>
      <c r="H76" s="99"/>
      <c r="I76" s="16"/>
      <c r="J76" s="16"/>
      <c r="K76" s="16"/>
      <c r="L76" s="16"/>
      <c r="M76" s="100"/>
    </row>
    <row r="77" spans="1:13" x14ac:dyDescent="0.25">
      <c r="A77" s="99"/>
      <c r="B77" s="16"/>
      <c r="C77" s="16"/>
      <c r="D77" s="16"/>
      <c r="E77" s="16"/>
      <c r="F77" s="16"/>
      <c r="G77" s="100"/>
      <c r="H77" s="99"/>
      <c r="I77" s="16"/>
      <c r="J77" s="16"/>
      <c r="K77" s="16"/>
      <c r="L77" s="16"/>
      <c r="M77" s="100"/>
    </row>
    <row r="78" spans="1:13" x14ac:dyDescent="0.25">
      <c r="A78" s="99"/>
      <c r="B78" s="16"/>
      <c r="C78" s="16"/>
      <c r="D78" s="16"/>
      <c r="E78" s="16"/>
      <c r="F78" s="16"/>
      <c r="G78" s="100"/>
      <c r="H78" s="99"/>
      <c r="I78" s="16"/>
      <c r="J78" s="16"/>
      <c r="K78" s="16"/>
      <c r="L78" s="16"/>
      <c r="M78" s="100"/>
    </row>
    <row r="79" spans="1:13" x14ac:dyDescent="0.25">
      <c r="A79" s="99"/>
      <c r="B79" s="16"/>
      <c r="C79" s="16"/>
      <c r="D79" s="16"/>
      <c r="E79" s="16"/>
      <c r="F79" s="16"/>
      <c r="G79" s="100"/>
      <c r="H79" s="99"/>
      <c r="I79" s="16"/>
      <c r="J79" s="16"/>
      <c r="K79" s="16"/>
      <c r="L79" s="16"/>
      <c r="M79" s="100"/>
    </row>
    <row r="80" spans="1:13" x14ac:dyDescent="0.25">
      <c r="A80" s="99"/>
      <c r="B80" s="16"/>
      <c r="C80" s="16"/>
      <c r="D80" s="16"/>
      <c r="E80" s="16"/>
      <c r="F80" s="16"/>
      <c r="G80" s="100"/>
      <c r="H80" s="99"/>
      <c r="I80" s="16"/>
      <c r="J80" s="16"/>
      <c r="K80" s="16"/>
      <c r="L80" s="16"/>
      <c r="M80" s="100"/>
    </row>
    <row r="81" spans="1:13" x14ac:dyDescent="0.25">
      <c r="A81" s="99"/>
      <c r="B81" s="16"/>
      <c r="C81" s="16"/>
      <c r="D81" s="16"/>
      <c r="E81" s="16"/>
      <c r="F81" s="16"/>
      <c r="G81" s="100"/>
      <c r="H81" s="99"/>
      <c r="I81" s="16"/>
      <c r="J81" s="16"/>
      <c r="K81" s="16"/>
      <c r="L81" s="16"/>
      <c r="M81" s="100"/>
    </row>
    <row r="82" spans="1:13" x14ac:dyDescent="0.25">
      <c r="A82" s="99"/>
      <c r="B82" s="16"/>
      <c r="C82" s="16"/>
      <c r="D82" s="16"/>
      <c r="E82" s="16"/>
      <c r="F82" s="16"/>
      <c r="G82" s="100"/>
      <c r="H82" s="99"/>
      <c r="I82" s="16"/>
      <c r="J82" s="16"/>
      <c r="K82" s="16"/>
      <c r="L82" s="16"/>
      <c r="M82" s="100"/>
    </row>
    <row r="83" spans="1:13" x14ac:dyDescent="0.25">
      <c r="A83" s="99"/>
      <c r="B83" s="16"/>
      <c r="C83" s="16"/>
      <c r="D83" s="16"/>
      <c r="E83" s="16"/>
      <c r="F83" s="16"/>
      <c r="G83" s="100"/>
      <c r="H83" s="99"/>
      <c r="I83" s="16"/>
      <c r="J83" s="16"/>
      <c r="K83" s="16"/>
      <c r="L83" s="16"/>
      <c r="M83" s="100"/>
    </row>
    <row r="84" spans="1:13" x14ac:dyDescent="0.25">
      <c r="A84" s="99"/>
      <c r="B84" s="16"/>
      <c r="C84" s="16"/>
      <c r="D84" s="16"/>
      <c r="E84" s="16"/>
      <c r="F84" s="16"/>
      <c r="G84" s="100"/>
      <c r="H84" s="99"/>
      <c r="I84" s="16"/>
      <c r="J84" s="16"/>
      <c r="K84" s="16"/>
      <c r="L84" s="16"/>
      <c r="M84" s="100"/>
    </row>
    <row r="85" spans="1:13" ht="13" thickBot="1" x14ac:dyDescent="0.3">
      <c r="A85" s="101"/>
      <c r="B85" s="102"/>
      <c r="C85" s="102"/>
      <c r="D85" s="102"/>
      <c r="E85" s="102"/>
      <c r="F85" s="102"/>
      <c r="G85" s="103"/>
      <c r="H85" s="101"/>
      <c r="I85" s="102"/>
      <c r="J85" s="102"/>
      <c r="K85" s="102"/>
      <c r="L85" s="102"/>
      <c r="M85" s="103"/>
    </row>
    <row r="86" spans="1:13" x14ac:dyDescent="0.25">
      <c r="A86" t="s">
        <v>111</v>
      </c>
    </row>
    <row r="87" spans="1:13" x14ac:dyDescent="0.25">
      <c r="A87" t="s">
        <v>112</v>
      </c>
      <c r="H87" t="s">
        <v>113</v>
      </c>
    </row>
    <row r="88" spans="1:13" ht="13" thickBot="1" x14ac:dyDescent="0.3"/>
    <row r="89" spans="1:13" x14ac:dyDescent="0.25">
      <c r="A89" s="96"/>
      <c r="B89" s="97"/>
      <c r="C89" s="97"/>
      <c r="D89" s="97"/>
      <c r="E89" s="97"/>
      <c r="F89" s="97"/>
      <c r="G89" s="98"/>
      <c r="H89" s="96"/>
      <c r="I89" s="97"/>
      <c r="J89" s="97"/>
      <c r="K89" s="97"/>
      <c r="L89" s="97"/>
      <c r="M89" s="98"/>
    </row>
    <row r="90" spans="1:13" x14ac:dyDescent="0.25">
      <c r="A90" s="99"/>
      <c r="B90" s="16"/>
      <c r="C90" s="16"/>
      <c r="D90" s="16"/>
      <c r="E90" s="16"/>
      <c r="F90" s="16"/>
      <c r="G90" s="100"/>
      <c r="H90" s="99"/>
      <c r="I90" s="16"/>
      <c r="J90" s="16"/>
      <c r="K90" s="16"/>
      <c r="L90" s="16"/>
      <c r="M90" s="100"/>
    </row>
    <row r="91" spans="1:13" x14ac:dyDescent="0.25">
      <c r="A91" s="99"/>
      <c r="B91" s="16"/>
      <c r="C91" s="16"/>
      <c r="D91" s="16"/>
      <c r="E91" s="16"/>
      <c r="F91" s="16"/>
      <c r="G91" s="100"/>
      <c r="H91" s="99"/>
      <c r="I91" s="16"/>
      <c r="J91" s="16"/>
      <c r="K91" s="16"/>
      <c r="L91" s="16"/>
      <c r="M91" s="100"/>
    </row>
    <row r="92" spans="1:13" x14ac:dyDescent="0.25">
      <c r="A92" s="99"/>
      <c r="B92" s="16"/>
      <c r="C92" s="16"/>
      <c r="D92" s="16"/>
      <c r="E92" s="16"/>
      <c r="F92" s="16"/>
      <c r="G92" s="100"/>
      <c r="H92" s="99"/>
      <c r="I92" s="16"/>
      <c r="J92" s="16"/>
      <c r="K92" s="16"/>
      <c r="L92" s="16"/>
      <c r="M92" s="100"/>
    </row>
    <row r="93" spans="1:13" x14ac:dyDescent="0.25">
      <c r="A93" s="99"/>
      <c r="B93" s="16"/>
      <c r="C93" s="16"/>
      <c r="D93" s="16"/>
      <c r="E93" s="16"/>
      <c r="F93" s="16"/>
      <c r="G93" s="100"/>
      <c r="H93" s="99"/>
      <c r="I93" s="16"/>
      <c r="J93" s="16"/>
      <c r="K93" s="16"/>
      <c r="L93" s="16"/>
      <c r="M93" s="100"/>
    </row>
    <row r="94" spans="1:13" x14ac:dyDescent="0.25">
      <c r="A94" s="99"/>
      <c r="B94" s="16"/>
      <c r="C94" s="16"/>
      <c r="D94" s="16"/>
      <c r="E94" s="16"/>
      <c r="F94" s="16"/>
      <c r="G94" s="100"/>
      <c r="H94" s="99"/>
      <c r="I94" s="16"/>
      <c r="J94" s="16"/>
      <c r="K94" s="16"/>
      <c r="L94" s="16"/>
      <c r="M94" s="100"/>
    </row>
    <row r="95" spans="1:13" x14ac:dyDescent="0.25">
      <c r="A95" s="99"/>
      <c r="B95" s="16"/>
      <c r="C95" s="16"/>
      <c r="D95" s="16"/>
      <c r="E95" s="16"/>
      <c r="F95" s="16"/>
      <c r="G95" s="100"/>
      <c r="H95" s="99"/>
      <c r="I95" s="16"/>
      <c r="J95" s="16"/>
      <c r="K95" s="16"/>
      <c r="L95" s="16"/>
      <c r="M95" s="100"/>
    </row>
    <row r="96" spans="1:13" x14ac:dyDescent="0.25">
      <c r="A96" s="99"/>
      <c r="B96" s="16"/>
      <c r="C96" s="16"/>
      <c r="D96" s="16"/>
      <c r="E96" s="16"/>
      <c r="F96" s="16"/>
      <c r="G96" s="100"/>
      <c r="H96" s="99"/>
      <c r="I96" s="16"/>
      <c r="J96" s="16"/>
      <c r="K96" s="16"/>
      <c r="L96" s="16"/>
      <c r="M96" s="100"/>
    </row>
    <row r="97" spans="1:13" x14ac:dyDescent="0.25">
      <c r="A97" s="99"/>
      <c r="B97" s="16"/>
      <c r="C97" s="16"/>
      <c r="D97" s="16"/>
      <c r="E97" s="16"/>
      <c r="F97" s="16"/>
      <c r="G97" s="100"/>
      <c r="H97" s="99"/>
      <c r="I97" s="16"/>
      <c r="J97" s="16"/>
      <c r="K97" s="16"/>
      <c r="L97" s="16"/>
      <c r="M97" s="100"/>
    </row>
    <row r="98" spans="1:13" x14ac:dyDescent="0.25">
      <c r="A98" s="99"/>
      <c r="B98" s="16"/>
      <c r="C98" s="16"/>
      <c r="D98" s="16"/>
      <c r="E98" s="16"/>
      <c r="F98" s="16"/>
      <c r="G98" s="100"/>
      <c r="H98" s="99"/>
      <c r="I98" s="16"/>
      <c r="J98" s="16"/>
      <c r="K98" s="16"/>
      <c r="L98" s="16"/>
      <c r="M98" s="100"/>
    </row>
    <row r="99" spans="1:13" x14ac:dyDescent="0.25">
      <c r="A99" s="99"/>
      <c r="B99" s="16"/>
      <c r="C99" s="16"/>
      <c r="D99" s="16"/>
      <c r="E99" s="16"/>
      <c r="F99" s="16"/>
      <c r="G99" s="100"/>
      <c r="H99" s="99"/>
      <c r="I99" s="16"/>
      <c r="J99" s="16"/>
      <c r="K99" s="16"/>
      <c r="L99" s="16"/>
      <c r="M99" s="100"/>
    </row>
    <row r="100" spans="1:13" x14ac:dyDescent="0.25">
      <c r="A100" s="99"/>
      <c r="B100" s="16"/>
      <c r="C100" s="16"/>
      <c r="D100" s="16"/>
      <c r="E100" s="16"/>
      <c r="F100" s="16"/>
      <c r="G100" s="100"/>
      <c r="H100" s="99"/>
      <c r="I100" s="16"/>
      <c r="J100" s="16"/>
      <c r="K100" s="16"/>
      <c r="L100" s="16"/>
      <c r="M100" s="100"/>
    </row>
    <row r="101" spans="1:13" x14ac:dyDescent="0.25">
      <c r="A101" s="99"/>
      <c r="B101" s="16"/>
      <c r="C101" s="16"/>
      <c r="D101" s="16"/>
      <c r="E101" s="16"/>
      <c r="F101" s="16"/>
      <c r="G101" s="100"/>
      <c r="H101" s="99"/>
      <c r="I101" s="16"/>
      <c r="J101" s="16"/>
      <c r="K101" s="16"/>
      <c r="L101" s="16"/>
      <c r="M101" s="100"/>
    </row>
    <row r="102" spans="1:13" x14ac:dyDescent="0.25">
      <c r="A102" s="99"/>
      <c r="B102" s="16"/>
      <c r="C102" s="16"/>
      <c r="D102" s="16"/>
      <c r="E102" s="16"/>
      <c r="F102" s="16"/>
      <c r="G102" s="100"/>
      <c r="H102" s="99"/>
      <c r="I102" s="16"/>
      <c r="J102" s="16"/>
      <c r="K102" s="16"/>
      <c r="L102" s="16"/>
      <c r="M102" s="100"/>
    </row>
    <row r="103" spans="1:13" x14ac:dyDescent="0.25">
      <c r="A103" s="99"/>
      <c r="B103" s="16"/>
      <c r="C103" s="16"/>
      <c r="D103" s="16"/>
      <c r="E103" s="16"/>
      <c r="F103" s="16"/>
      <c r="G103" s="100"/>
      <c r="H103" s="99"/>
      <c r="I103" s="16"/>
      <c r="J103" s="16"/>
      <c r="K103" s="16"/>
      <c r="L103" s="16"/>
      <c r="M103" s="100"/>
    </row>
    <row r="104" spans="1:13" x14ac:dyDescent="0.25">
      <c r="A104" s="99"/>
      <c r="B104" s="16"/>
      <c r="C104" s="16"/>
      <c r="D104" s="16"/>
      <c r="E104" s="16"/>
      <c r="F104" s="16"/>
      <c r="G104" s="100"/>
      <c r="H104" s="99"/>
      <c r="I104" s="16"/>
      <c r="J104" s="16"/>
      <c r="K104" s="16"/>
      <c r="L104" s="16"/>
      <c r="M104" s="100"/>
    </row>
    <row r="105" spans="1:13" x14ac:dyDescent="0.25">
      <c r="A105" s="99"/>
      <c r="B105" s="16"/>
      <c r="C105" s="16"/>
      <c r="D105" s="16"/>
      <c r="E105" s="16"/>
      <c r="F105" s="16"/>
      <c r="G105" s="100"/>
      <c r="H105" s="99"/>
      <c r="I105" s="16"/>
      <c r="J105" s="16"/>
      <c r="K105" s="16"/>
      <c r="L105" s="16"/>
      <c r="M105" s="100"/>
    </row>
    <row r="106" spans="1:13" x14ac:dyDescent="0.25">
      <c r="A106" s="99"/>
      <c r="B106" s="16"/>
      <c r="C106" s="16"/>
      <c r="D106" s="16"/>
      <c r="E106" s="16"/>
      <c r="F106" s="16"/>
      <c r="G106" s="100"/>
      <c r="H106" s="99"/>
      <c r="I106" s="16"/>
      <c r="J106" s="16"/>
      <c r="K106" s="16"/>
      <c r="L106" s="16"/>
      <c r="M106" s="100"/>
    </row>
    <row r="107" spans="1:13" x14ac:dyDescent="0.25">
      <c r="A107" s="99"/>
      <c r="B107" s="16"/>
      <c r="C107" s="16"/>
      <c r="D107" s="16"/>
      <c r="E107" s="16"/>
      <c r="F107" s="16"/>
      <c r="G107" s="100"/>
      <c r="H107" s="99"/>
      <c r="I107" s="16"/>
      <c r="J107" s="16"/>
      <c r="K107" s="16"/>
      <c r="L107" s="16"/>
      <c r="M107" s="100"/>
    </row>
    <row r="108" spans="1:13" x14ac:dyDescent="0.25">
      <c r="A108" s="99"/>
      <c r="B108" s="16"/>
      <c r="C108" s="16"/>
      <c r="D108" s="16"/>
      <c r="E108" s="16"/>
      <c r="F108" s="16"/>
      <c r="G108" s="100"/>
      <c r="H108" s="99"/>
      <c r="I108" s="16"/>
      <c r="J108" s="16"/>
      <c r="K108" s="16"/>
      <c r="L108" s="16"/>
      <c r="M108" s="100"/>
    </row>
    <row r="109" spans="1:13" x14ac:dyDescent="0.25">
      <c r="A109" s="99"/>
      <c r="B109" s="16"/>
      <c r="C109" s="16"/>
      <c r="D109" s="16"/>
      <c r="E109" s="16"/>
      <c r="F109" s="16"/>
      <c r="G109" s="100"/>
      <c r="H109" s="99"/>
      <c r="I109" s="16"/>
      <c r="J109" s="16"/>
      <c r="K109" s="16"/>
      <c r="L109" s="16"/>
      <c r="M109" s="100"/>
    </row>
    <row r="110" spans="1:13" x14ac:dyDescent="0.25">
      <c r="A110" s="99"/>
      <c r="B110" s="16"/>
      <c r="C110" s="16"/>
      <c r="D110" s="16"/>
      <c r="E110" s="16"/>
      <c r="F110" s="16"/>
      <c r="G110" s="100"/>
      <c r="H110" s="99"/>
      <c r="I110" s="16"/>
      <c r="J110" s="16"/>
      <c r="K110" s="16"/>
      <c r="L110" s="16"/>
      <c r="M110" s="100"/>
    </row>
    <row r="111" spans="1:13" x14ac:dyDescent="0.25">
      <c r="A111" s="99"/>
      <c r="B111" s="16"/>
      <c r="C111" s="16"/>
      <c r="D111" s="16"/>
      <c r="E111" s="16"/>
      <c r="F111" s="16"/>
      <c r="G111" s="100"/>
      <c r="H111" s="99"/>
      <c r="I111" s="16"/>
      <c r="J111" s="16"/>
      <c r="K111" s="16"/>
      <c r="L111" s="16"/>
      <c r="M111" s="100"/>
    </row>
    <row r="112" spans="1:13" x14ac:dyDescent="0.25">
      <c r="A112" s="99"/>
      <c r="B112" s="16"/>
      <c r="C112" s="16"/>
      <c r="D112" s="16"/>
      <c r="E112" s="16"/>
      <c r="F112" s="16"/>
      <c r="G112" s="100"/>
      <c r="H112" s="99"/>
      <c r="I112" s="16"/>
      <c r="J112" s="16"/>
      <c r="K112" s="16"/>
      <c r="L112" s="16"/>
      <c r="M112" s="100"/>
    </row>
    <row r="113" spans="1:13" x14ac:dyDescent="0.25">
      <c r="A113" s="99"/>
      <c r="B113" s="16"/>
      <c r="C113" s="16"/>
      <c r="D113" s="16"/>
      <c r="E113" s="16"/>
      <c r="F113" s="16"/>
      <c r="G113" s="100"/>
      <c r="H113" s="99"/>
      <c r="I113" s="16"/>
      <c r="J113" s="16"/>
      <c r="K113" s="16"/>
      <c r="L113" s="16"/>
      <c r="M113" s="100"/>
    </row>
    <row r="114" spans="1:13" ht="13" thickBot="1" x14ac:dyDescent="0.3">
      <c r="A114" s="101"/>
      <c r="B114" s="102"/>
      <c r="C114" s="102"/>
      <c r="D114" s="102"/>
      <c r="E114" s="102"/>
      <c r="F114" s="102"/>
      <c r="G114" s="103"/>
      <c r="H114" s="101"/>
      <c r="I114" s="102"/>
      <c r="J114" s="102"/>
      <c r="K114" s="102"/>
      <c r="L114" s="102"/>
      <c r="M114" s="103"/>
    </row>
    <row r="115" spans="1:13" x14ac:dyDescent="0.25">
      <c r="A115" t="s">
        <v>114</v>
      </c>
    </row>
    <row r="116" spans="1:13" x14ac:dyDescent="0.25">
      <c r="A116" t="s">
        <v>115</v>
      </c>
      <c r="H116" t="s">
        <v>116</v>
      </c>
    </row>
    <row r="117" spans="1:13" ht="13" thickBot="1" x14ac:dyDescent="0.3"/>
    <row r="118" spans="1:13" x14ac:dyDescent="0.25">
      <c r="A118" s="96"/>
      <c r="B118" s="97"/>
      <c r="C118" s="97"/>
      <c r="D118" s="97"/>
      <c r="E118" s="97"/>
      <c r="F118" s="97"/>
      <c r="G118" s="98"/>
      <c r="H118" s="96"/>
      <c r="I118" s="97"/>
      <c r="J118" s="97"/>
      <c r="K118" s="97"/>
      <c r="L118" s="97"/>
      <c r="M118" s="98"/>
    </row>
    <row r="119" spans="1:13" x14ac:dyDescent="0.25">
      <c r="A119" s="99"/>
      <c r="B119" s="16"/>
      <c r="C119" s="16"/>
      <c r="D119" s="16"/>
      <c r="E119" s="16"/>
      <c r="F119" s="16"/>
      <c r="G119" s="100"/>
      <c r="H119" s="99"/>
      <c r="I119" s="16"/>
      <c r="J119" s="16"/>
      <c r="K119" s="16"/>
      <c r="L119" s="16"/>
      <c r="M119" s="100"/>
    </row>
    <row r="120" spans="1:13" x14ac:dyDescent="0.25">
      <c r="A120" s="99"/>
      <c r="B120" s="16"/>
      <c r="C120" s="16"/>
      <c r="D120" s="16"/>
      <c r="E120" s="16"/>
      <c r="F120" s="16"/>
      <c r="G120" s="100"/>
      <c r="H120" s="99"/>
      <c r="I120" s="16"/>
      <c r="J120" s="16"/>
      <c r="K120" s="16"/>
      <c r="L120" s="16"/>
      <c r="M120" s="100"/>
    </row>
    <row r="121" spans="1:13" x14ac:dyDescent="0.25">
      <c r="A121" s="99"/>
      <c r="B121" s="16"/>
      <c r="C121" s="16"/>
      <c r="D121" s="16"/>
      <c r="E121" s="16"/>
      <c r="F121" s="16"/>
      <c r="G121" s="100"/>
      <c r="H121" s="99"/>
      <c r="I121" s="16"/>
      <c r="J121" s="16"/>
      <c r="K121" s="16"/>
      <c r="L121" s="16"/>
      <c r="M121" s="100"/>
    </row>
    <row r="122" spans="1:13" x14ac:dyDescent="0.25">
      <c r="A122" s="99"/>
      <c r="B122" s="16"/>
      <c r="C122" s="16"/>
      <c r="D122" s="16"/>
      <c r="E122" s="16"/>
      <c r="F122" s="16"/>
      <c r="G122" s="100"/>
      <c r="H122" s="99"/>
      <c r="I122" s="16"/>
      <c r="J122" s="16"/>
      <c r="K122" s="16"/>
      <c r="L122" s="16"/>
      <c r="M122" s="100"/>
    </row>
    <row r="123" spans="1:13" x14ac:dyDescent="0.25">
      <c r="A123" s="99"/>
      <c r="B123" s="16"/>
      <c r="C123" s="16"/>
      <c r="D123" s="16"/>
      <c r="E123" s="16"/>
      <c r="F123" s="16"/>
      <c r="G123" s="100"/>
      <c r="H123" s="99"/>
      <c r="I123" s="16"/>
      <c r="J123" s="16"/>
      <c r="K123" s="16"/>
      <c r="L123" s="16"/>
      <c r="M123" s="100"/>
    </row>
    <row r="124" spans="1:13" x14ac:dyDescent="0.25">
      <c r="A124" s="99"/>
      <c r="B124" s="16"/>
      <c r="C124" s="16"/>
      <c r="D124" s="16"/>
      <c r="E124" s="16"/>
      <c r="F124" s="16"/>
      <c r="G124" s="100"/>
      <c r="H124" s="99"/>
      <c r="I124" s="16"/>
      <c r="J124" s="16"/>
      <c r="K124" s="16"/>
      <c r="L124" s="16"/>
      <c r="M124" s="100"/>
    </row>
    <row r="125" spans="1:13" x14ac:dyDescent="0.25">
      <c r="A125" s="99"/>
      <c r="B125" s="16"/>
      <c r="C125" s="16"/>
      <c r="D125" s="16"/>
      <c r="E125" s="16"/>
      <c r="F125" s="16"/>
      <c r="G125" s="100"/>
      <c r="H125" s="99"/>
      <c r="I125" s="16"/>
      <c r="J125" s="16"/>
      <c r="K125" s="16"/>
      <c r="L125" s="16"/>
      <c r="M125" s="100"/>
    </row>
    <row r="126" spans="1:13" x14ac:dyDescent="0.25">
      <c r="A126" s="99"/>
      <c r="B126" s="16"/>
      <c r="C126" s="16"/>
      <c r="D126" s="16"/>
      <c r="E126" s="16"/>
      <c r="F126" s="16"/>
      <c r="G126" s="100"/>
      <c r="H126" s="99"/>
      <c r="I126" s="16"/>
      <c r="J126" s="16"/>
      <c r="K126" s="16"/>
      <c r="L126" s="16"/>
      <c r="M126" s="100"/>
    </row>
    <row r="127" spans="1:13" x14ac:dyDescent="0.25">
      <c r="A127" s="99"/>
      <c r="B127" s="16"/>
      <c r="C127" s="16"/>
      <c r="D127" s="16"/>
      <c r="E127" s="16"/>
      <c r="F127" s="16"/>
      <c r="G127" s="100"/>
      <c r="H127" s="99"/>
      <c r="I127" s="16"/>
      <c r="J127" s="16"/>
      <c r="K127" s="16"/>
      <c r="L127" s="16"/>
      <c r="M127" s="100"/>
    </row>
    <row r="128" spans="1:13" x14ac:dyDescent="0.25">
      <c r="A128" s="99"/>
      <c r="B128" s="16"/>
      <c r="C128" s="16"/>
      <c r="D128" s="16"/>
      <c r="E128" s="16"/>
      <c r="F128" s="16"/>
      <c r="G128" s="100"/>
      <c r="H128" s="99"/>
      <c r="I128" s="16"/>
      <c r="J128" s="16"/>
      <c r="K128" s="16"/>
      <c r="L128" s="16"/>
      <c r="M128" s="100"/>
    </row>
    <row r="129" spans="1:13" x14ac:dyDescent="0.25">
      <c r="A129" s="99"/>
      <c r="B129" s="16"/>
      <c r="C129" s="16"/>
      <c r="D129" s="16"/>
      <c r="E129" s="16"/>
      <c r="F129" s="16"/>
      <c r="G129" s="100"/>
      <c r="H129" s="99"/>
      <c r="I129" s="16"/>
      <c r="J129" s="16"/>
      <c r="K129" s="16"/>
      <c r="L129" s="16"/>
      <c r="M129" s="100"/>
    </row>
    <row r="130" spans="1:13" x14ac:dyDescent="0.25">
      <c r="A130" s="99"/>
      <c r="B130" s="16"/>
      <c r="C130" s="16"/>
      <c r="D130" s="16"/>
      <c r="E130" s="16"/>
      <c r="F130" s="16"/>
      <c r="G130" s="100"/>
      <c r="H130" s="99"/>
      <c r="I130" s="16"/>
      <c r="J130" s="16"/>
      <c r="K130" s="16"/>
      <c r="L130" s="16"/>
      <c r="M130" s="100"/>
    </row>
    <row r="131" spans="1:13" x14ac:dyDescent="0.25">
      <c r="A131" s="99"/>
      <c r="B131" s="16"/>
      <c r="C131" s="16"/>
      <c r="D131" s="16"/>
      <c r="E131" s="16"/>
      <c r="F131" s="16"/>
      <c r="G131" s="100"/>
      <c r="H131" s="99"/>
      <c r="I131" s="16"/>
      <c r="J131" s="16"/>
      <c r="K131" s="16"/>
      <c r="L131" s="16"/>
      <c r="M131" s="100"/>
    </row>
    <row r="132" spans="1:13" x14ac:dyDescent="0.25">
      <c r="A132" s="99"/>
      <c r="B132" s="16"/>
      <c r="C132" s="16"/>
      <c r="D132" s="16"/>
      <c r="E132" s="16"/>
      <c r="F132" s="16"/>
      <c r="G132" s="100"/>
      <c r="H132" s="99"/>
      <c r="I132" s="16"/>
      <c r="J132" s="16"/>
      <c r="K132" s="16"/>
      <c r="L132" s="16"/>
      <c r="M132" s="100"/>
    </row>
    <row r="133" spans="1:13" x14ac:dyDescent="0.25">
      <c r="A133" s="99"/>
      <c r="B133" s="16"/>
      <c r="C133" s="16"/>
      <c r="D133" s="16"/>
      <c r="E133" s="16"/>
      <c r="F133" s="16"/>
      <c r="G133" s="100"/>
      <c r="H133" s="99"/>
      <c r="I133" s="16"/>
      <c r="J133" s="16"/>
      <c r="K133" s="16"/>
      <c r="L133" s="16"/>
      <c r="M133" s="100"/>
    </row>
    <row r="134" spans="1:13" x14ac:dyDescent="0.25">
      <c r="A134" s="99"/>
      <c r="B134" s="16"/>
      <c r="C134" s="16"/>
      <c r="D134" s="16"/>
      <c r="E134" s="16"/>
      <c r="F134" s="16"/>
      <c r="G134" s="100"/>
      <c r="H134" s="99"/>
      <c r="I134" s="16"/>
      <c r="J134" s="16"/>
      <c r="K134" s="16"/>
      <c r="L134" s="16"/>
      <c r="M134" s="100"/>
    </row>
    <row r="135" spans="1:13" x14ac:dyDescent="0.25">
      <c r="A135" s="99"/>
      <c r="B135" s="16"/>
      <c r="C135" s="16"/>
      <c r="D135" s="16"/>
      <c r="E135" s="16"/>
      <c r="F135" s="16"/>
      <c r="G135" s="100"/>
      <c r="H135" s="99"/>
      <c r="I135" s="16"/>
      <c r="J135" s="16"/>
      <c r="K135" s="16"/>
      <c r="L135" s="16"/>
      <c r="M135" s="100"/>
    </row>
    <row r="136" spans="1:13" x14ac:dyDescent="0.25">
      <c r="A136" s="99"/>
      <c r="B136" s="16"/>
      <c r="C136" s="16"/>
      <c r="D136" s="16"/>
      <c r="E136" s="16"/>
      <c r="F136" s="16"/>
      <c r="G136" s="100"/>
      <c r="H136" s="99"/>
      <c r="I136" s="16"/>
      <c r="J136" s="16"/>
      <c r="K136" s="16"/>
      <c r="L136" s="16"/>
      <c r="M136" s="100"/>
    </row>
    <row r="137" spans="1:13" x14ac:dyDescent="0.25">
      <c r="A137" s="99"/>
      <c r="B137" s="16"/>
      <c r="C137" s="16"/>
      <c r="D137" s="16"/>
      <c r="E137" s="16"/>
      <c r="F137" s="16"/>
      <c r="G137" s="100"/>
      <c r="H137" s="99"/>
      <c r="I137" s="16"/>
      <c r="J137" s="16"/>
      <c r="K137" s="16"/>
      <c r="L137" s="16"/>
      <c r="M137" s="100"/>
    </row>
    <row r="138" spans="1:13" x14ac:dyDescent="0.25">
      <c r="A138" s="99"/>
      <c r="B138" s="16"/>
      <c r="C138" s="16"/>
      <c r="D138" s="16"/>
      <c r="E138" s="16"/>
      <c r="F138" s="16"/>
      <c r="G138" s="100"/>
      <c r="H138" s="99"/>
      <c r="I138" s="16"/>
      <c r="J138" s="16"/>
      <c r="K138" s="16"/>
      <c r="L138" s="16"/>
      <c r="M138" s="100"/>
    </row>
    <row r="139" spans="1:13" x14ac:dyDescent="0.25">
      <c r="A139" s="99"/>
      <c r="B139" s="16"/>
      <c r="C139" s="16"/>
      <c r="D139" s="16"/>
      <c r="E139" s="16"/>
      <c r="F139" s="16"/>
      <c r="G139" s="100"/>
      <c r="H139" s="99"/>
      <c r="I139" s="16"/>
      <c r="J139" s="16"/>
      <c r="K139" s="16"/>
      <c r="L139" s="16"/>
      <c r="M139" s="100"/>
    </row>
    <row r="140" spans="1:13" x14ac:dyDescent="0.25">
      <c r="A140" s="99"/>
      <c r="B140" s="16"/>
      <c r="C140" s="16"/>
      <c r="D140" s="16"/>
      <c r="E140" s="16"/>
      <c r="F140" s="16"/>
      <c r="G140" s="100"/>
      <c r="H140" s="99"/>
      <c r="I140" s="16"/>
      <c r="J140" s="16"/>
      <c r="K140" s="16"/>
      <c r="L140" s="16"/>
      <c r="M140" s="100"/>
    </row>
    <row r="141" spans="1:13" x14ac:dyDescent="0.25">
      <c r="A141" s="99"/>
      <c r="B141" s="16"/>
      <c r="C141" s="16"/>
      <c r="D141" s="16"/>
      <c r="E141" s="16"/>
      <c r="F141" s="16"/>
      <c r="G141" s="100"/>
      <c r="H141" s="99"/>
      <c r="I141" s="16"/>
      <c r="J141" s="16"/>
      <c r="K141" s="16"/>
      <c r="L141" s="16"/>
      <c r="M141" s="100"/>
    </row>
    <row r="142" spans="1:13" x14ac:dyDescent="0.25">
      <c r="A142" s="99"/>
      <c r="B142" s="16"/>
      <c r="C142" s="16"/>
      <c r="D142" s="16"/>
      <c r="E142" s="16"/>
      <c r="F142" s="16"/>
      <c r="G142" s="100"/>
      <c r="H142" s="99"/>
      <c r="I142" s="16"/>
      <c r="J142" s="16"/>
      <c r="K142" s="16"/>
      <c r="L142" s="16"/>
      <c r="M142" s="100"/>
    </row>
    <row r="143" spans="1:13" ht="13" thickBot="1" x14ac:dyDescent="0.3">
      <c r="A143" s="101"/>
      <c r="B143" s="102"/>
      <c r="C143" s="102"/>
      <c r="D143" s="102"/>
      <c r="E143" s="102"/>
      <c r="F143" s="102"/>
      <c r="G143" s="103"/>
      <c r="H143" s="101"/>
      <c r="I143" s="102"/>
      <c r="J143" s="102"/>
      <c r="K143" s="102"/>
      <c r="L143" s="102"/>
      <c r="M143" s="103"/>
    </row>
    <row r="144" spans="1:13" x14ac:dyDescent="0.25">
      <c r="A144" t="s">
        <v>117</v>
      </c>
    </row>
    <row r="145" spans="1:8" x14ac:dyDescent="0.25">
      <c r="A145" t="s">
        <v>118</v>
      </c>
      <c r="H145" t="s">
        <v>119</v>
      </c>
    </row>
    <row r="146" spans="1:8" ht="13" thickBot="1" x14ac:dyDescent="0.3"/>
    <row r="147" spans="1:8" x14ac:dyDescent="0.25">
      <c r="A147" s="96"/>
      <c r="B147" s="97"/>
      <c r="C147" s="97"/>
      <c r="D147" s="97"/>
      <c r="E147" s="97"/>
      <c r="F147" s="97"/>
      <c r="G147" s="98"/>
    </row>
    <row r="148" spans="1:8" x14ac:dyDescent="0.25">
      <c r="A148" s="99"/>
      <c r="B148" s="16"/>
      <c r="C148" s="16"/>
      <c r="D148" s="16"/>
      <c r="E148" s="16"/>
      <c r="F148" s="16"/>
      <c r="G148" s="100"/>
    </row>
    <row r="149" spans="1:8" x14ac:dyDescent="0.25">
      <c r="A149" s="99"/>
      <c r="B149" s="16"/>
      <c r="C149" s="16"/>
      <c r="D149" s="16"/>
      <c r="E149" s="16"/>
      <c r="F149" s="16"/>
      <c r="G149" s="100"/>
    </row>
    <row r="150" spans="1:8" x14ac:dyDescent="0.25">
      <c r="A150" s="99"/>
      <c r="B150" s="16"/>
      <c r="C150" s="16"/>
      <c r="D150" s="16"/>
      <c r="E150" s="16"/>
      <c r="F150" s="16"/>
      <c r="G150" s="100"/>
    </row>
    <row r="151" spans="1:8" x14ac:dyDescent="0.25">
      <c r="A151" s="99"/>
      <c r="B151" s="16"/>
      <c r="C151" s="16"/>
      <c r="D151" s="16"/>
      <c r="E151" s="16"/>
      <c r="F151" s="16"/>
      <c r="G151" s="100"/>
    </row>
    <row r="152" spans="1:8" x14ac:dyDescent="0.25">
      <c r="A152" s="99"/>
      <c r="B152" s="16"/>
      <c r="C152" s="16"/>
      <c r="D152" s="16"/>
      <c r="E152" s="16"/>
      <c r="F152" s="16"/>
      <c r="G152" s="100"/>
    </row>
    <row r="153" spans="1:8" x14ac:dyDescent="0.25">
      <c r="A153" s="99"/>
      <c r="B153" s="16"/>
      <c r="C153" s="16"/>
      <c r="D153" s="16"/>
      <c r="E153" s="16"/>
      <c r="F153" s="16"/>
      <c r="G153" s="100"/>
    </row>
    <row r="154" spans="1:8" x14ac:dyDescent="0.25">
      <c r="A154" s="99"/>
      <c r="B154" s="16"/>
      <c r="C154" s="16"/>
      <c r="D154" s="16"/>
      <c r="E154" s="16"/>
      <c r="F154" s="16"/>
      <c r="G154" s="100"/>
    </row>
    <row r="155" spans="1:8" x14ac:dyDescent="0.25">
      <c r="A155" s="99"/>
      <c r="B155" s="16"/>
      <c r="C155" s="16"/>
      <c r="D155" s="16"/>
      <c r="E155" s="16"/>
      <c r="F155" s="16"/>
      <c r="G155" s="100"/>
    </row>
    <row r="156" spans="1:8" x14ac:dyDescent="0.25">
      <c r="A156" s="99"/>
      <c r="B156" s="16"/>
      <c r="C156" s="16"/>
      <c r="D156" s="16"/>
      <c r="E156" s="16"/>
      <c r="F156" s="16"/>
      <c r="G156" s="100"/>
    </row>
    <row r="157" spans="1:8" x14ac:dyDescent="0.25">
      <c r="A157" s="99"/>
      <c r="B157" s="16"/>
      <c r="C157" s="16"/>
      <c r="D157" s="16"/>
      <c r="E157" s="16"/>
      <c r="F157" s="16"/>
      <c r="G157" s="100"/>
    </row>
    <row r="158" spans="1:8" x14ac:dyDescent="0.25">
      <c r="A158" s="99"/>
      <c r="B158" s="16"/>
      <c r="C158" s="16"/>
      <c r="D158" s="16"/>
      <c r="E158" s="16"/>
      <c r="F158" s="16"/>
      <c r="G158" s="100"/>
    </row>
    <row r="159" spans="1:8" x14ac:dyDescent="0.25">
      <c r="A159" s="99"/>
      <c r="B159" s="16"/>
      <c r="C159" s="16"/>
      <c r="D159" s="16"/>
      <c r="E159" s="16"/>
      <c r="F159" s="16"/>
      <c r="G159" s="100"/>
    </row>
    <row r="160" spans="1:8" x14ac:dyDescent="0.25">
      <c r="A160" s="99"/>
      <c r="B160" s="16"/>
      <c r="C160" s="16"/>
      <c r="D160" s="16"/>
      <c r="E160" s="16"/>
      <c r="F160" s="16"/>
      <c r="G160" s="100"/>
    </row>
    <row r="161" spans="1:13" x14ac:dyDescent="0.25">
      <c r="A161" s="99"/>
      <c r="B161" s="16"/>
      <c r="C161" s="16"/>
      <c r="D161" s="16"/>
      <c r="E161" s="16"/>
      <c r="F161" s="16"/>
      <c r="G161" s="100"/>
    </row>
    <row r="162" spans="1:13" x14ac:dyDescent="0.25">
      <c r="A162" s="99"/>
      <c r="B162" s="16"/>
      <c r="C162" s="16"/>
      <c r="D162" s="16"/>
      <c r="E162" s="16"/>
      <c r="F162" s="16"/>
      <c r="G162" s="100"/>
    </row>
    <row r="163" spans="1:13" x14ac:dyDescent="0.25">
      <c r="A163" s="99"/>
      <c r="B163" s="16"/>
      <c r="C163" s="16"/>
      <c r="D163" s="16"/>
      <c r="E163" s="16"/>
      <c r="F163" s="16"/>
      <c r="G163" s="100"/>
    </row>
    <row r="164" spans="1:13" x14ac:dyDescent="0.25">
      <c r="A164" s="99"/>
      <c r="B164" s="16"/>
      <c r="C164" s="16"/>
      <c r="D164" s="16"/>
      <c r="E164" s="16"/>
      <c r="F164" s="16"/>
      <c r="G164" s="100"/>
    </row>
    <row r="165" spans="1:13" x14ac:dyDescent="0.25">
      <c r="A165" s="99"/>
      <c r="B165" s="16"/>
      <c r="C165" s="16"/>
      <c r="D165" s="16"/>
      <c r="E165" s="16"/>
      <c r="F165" s="16"/>
      <c r="G165" s="100"/>
    </row>
    <row r="166" spans="1:13" x14ac:dyDescent="0.25">
      <c r="A166" s="99"/>
      <c r="B166" s="16"/>
      <c r="C166" s="16"/>
      <c r="D166" s="16"/>
      <c r="E166" s="16"/>
      <c r="F166" s="16"/>
      <c r="G166" s="100"/>
    </row>
    <row r="167" spans="1:13" x14ac:dyDescent="0.25">
      <c r="A167" s="99"/>
      <c r="B167" s="16"/>
      <c r="C167" s="16"/>
      <c r="D167" s="16"/>
      <c r="E167" s="16"/>
      <c r="F167" s="16"/>
      <c r="G167" s="100"/>
    </row>
    <row r="168" spans="1:13" x14ac:dyDescent="0.25">
      <c r="A168" s="99"/>
      <c r="B168" s="16"/>
      <c r="C168" s="16"/>
      <c r="D168" s="16"/>
      <c r="E168" s="16"/>
      <c r="F168" s="16"/>
      <c r="G168" s="100"/>
    </row>
    <row r="169" spans="1:13" x14ac:dyDescent="0.25">
      <c r="A169" s="99"/>
      <c r="B169" s="16"/>
      <c r="C169" s="16"/>
      <c r="D169" s="16"/>
      <c r="E169" s="16"/>
      <c r="F169" s="16"/>
      <c r="G169" s="100"/>
    </row>
    <row r="170" spans="1:13" x14ac:dyDescent="0.25">
      <c r="A170" s="99"/>
      <c r="B170" s="16"/>
      <c r="C170" s="16"/>
      <c r="D170" s="16"/>
      <c r="E170" s="16"/>
      <c r="F170" s="16"/>
      <c r="G170" s="100"/>
    </row>
    <row r="171" spans="1:13" x14ac:dyDescent="0.25">
      <c r="A171" s="99"/>
      <c r="B171" s="16"/>
      <c r="C171" s="16"/>
      <c r="D171" s="16"/>
      <c r="E171" s="16"/>
      <c r="F171" s="16"/>
      <c r="G171" s="100"/>
    </row>
    <row r="172" spans="1:13" ht="13" thickBot="1" x14ac:dyDescent="0.3">
      <c r="A172" s="101"/>
      <c r="B172" s="102"/>
      <c r="C172" s="102"/>
      <c r="D172" s="102"/>
      <c r="E172" s="102"/>
      <c r="F172" s="102"/>
      <c r="G172" s="103"/>
    </row>
    <row r="173" spans="1:13" x14ac:dyDescent="0.25">
      <c r="A173" t="s">
        <v>120</v>
      </c>
    </row>
    <row r="174" spans="1:13" x14ac:dyDescent="0.25">
      <c r="A174" t="s">
        <v>121</v>
      </c>
    </row>
    <row r="175" spans="1:13" ht="13" thickBot="1" x14ac:dyDescent="0.3"/>
    <row r="176" spans="1:13" x14ac:dyDescent="0.25">
      <c r="A176" s="96"/>
      <c r="B176" s="97"/>
      <c r="C176" s="97"/>
      <c r="D176" s="97"/>
      <c r="E176" s="97"/>
      <c r="F176" s="97"/>
      <c r="G176" s="98"/>
      <c r="H176" s="96"/>
      <c r="I176" s="97"/>
      <c r="J176" s="97"/>
      <c r="K176" s="97"/>
      <c r="L176" s="97"/>
      <c r="M176" s="98"/>
    </row>
    <row r="177" spans="1:13" x14ac:dyDescent="0.25">
      <c r="A177" s="99"/>
      <c r="B177" s="16"/>
      <c r="C177" s="16"/>
      <c r="D177" s="16"/>
      <c r="E177" s="16"/>
      <c r="F177" s="16"/>
      <c r="G177" s="100"/>
      <c r="H177" s="99"/>
      <c r="I177" s="16"/>
      <c r="J177" s="16"/>
      <c r="K177" s="16"/>
      <c r="L177" s="16"/>
      <c r="M177" s="100"/>
    </row>
    <row r="178" spans="1:13" x14ac:dyDescent="0.25">
      <c r="A178" s="99"/>
      <c r="B178" s="16"/>
      <c r="C178" s="16"/>
      <c r="D178" s="16"/>
      <c r="E178" s="16"/>
      <c r="F178" s="16"/>
      <c r="G178" s="100"/>
      <c r="H178" s="99"/>
      <c r="I178" s="16"/>
      <c r="J178" s="16"/>
      <c r="K178" s="16"/>
      <c r="L178" s="16"/>
      <c r="M178" s="100"/>
    </row>
    <row r="179" spans="1:13" x14ac:dyDescent="0.25">
      <c r="A179" s="99"/>
      <c r="B179" s="16"/>
      <c r="C179" s="16"/>
      <c r="D179" s="16"/>
      <c r="E179" s="16"/>
      <c r="F179" s="16"/>
      <c r="G179" s="100"/>
      <c r="H179" s="99"/>
      <c r="I179" s="16"/>
      <c r="J179" s="16"/>
      <c r="K179" s="16"/>
      <c r="L179" s="16"/>
      <c r="M179" s="100"/>
    </row>
    <row r="180" spans="1:13" x14ac:dyDescent="0.25">
      <c r="A180" s="99"/>
      <c r="B180" s="16"/>
      <c r="C180" s="16"/>
      <c r="D180" s="16"/>
      <c r="E180" s="16"/>
      <c r="F180" s="16"/>
      <c r="G180" s="100"/>
      <c r="H180" s="99"/>
      <c r="I180" s="16"/>
      <c r="J180" s="16"/>
      <c r="K180" s="16"/>
      <c r="L180" s="16"/>
      <c r="M180" s="100"/>
    </row>
    <row r="181" spans="1:13" x14ac:dyDescent="0.25">
      <c r="A181" s="99"/>
      <c r="B181" s="16"/>
      <c r="C181" s="16"/>
      <c r="D181" s="16"/>
      <c r="E181" s="16"/>
      <c r="F181" s="16"/>
      <c r="G181" s="100"/>
      <c r="H181" s="99"/>
      <c r="I181" s="16"/>
      <c r="J181" s="16"/>
      <c r="K181" s="16"/>
      <c r="L181" s="16"/>
      <c r="M181" s="100"/>
    </row>
    <row r="182" spans="1:13" x14ac:dyDescent="0.25">
      <c r="A182" s="99"/>
      <c r="B182" s="16"/>
      <c r="C182" s="16"/>
      <c r="D182" s="16"/>
      <c r="E182" s="16"/>
      <c r="F182" s="16"/>
      <c r="G182" s="100"/>
      <c r="H182" s="99"/>
      <c r="I182" s="16"/>
      <c r="J182" s="16"/>
      <c r="K182" s="16"/>
      <c r="L182" s="16"/>
      <c r="M182" s="100"/>
    </row>
    <row r="183" spans="1:13" x14ac:dyDescent="0.25">
      <c r="A183" s="99"/>
      <c r="B183" s="16"/>
      <c r="C183" s="16"/>
      <c r="D183" s="16"/>
      <c r="E183" s="16"/>
      <c r="F183" s="16"/>
      <c r="G183" s="100"/>
      <c r="H183" s="99"/>
      <c r="I183" s="16"/>
      <c r="J183" s="16"/>
      <c r="K183" s="16"/>
      <c r="L183" s="16"/>
      <c r="M183" s="100"/>
    </row>
    <row r="184" spans="1:13" x14ac:dyDescent="0.25">
      <c r="A184" s="99"/>
      <c r="B184" s="16"/>
      <c r="C184" s="16"/>
      <c r="D184" s="16"/>
      <c r="E184" s="16"/>
      <c r="F184" s="16"/>
      <c r="G184" s="100"/>
      <c r="H184" s="99"/>
      <c r="I184" s="16"/>
      <c r="J184" s="16"/>
      <c r="K184" s="16"/>
      <c r="L184" s="16"/>
      <c r="M184" s="100"/>
    </row>
    <row r="185" spans="1:13" x14ac:dyDescent="0.25">
      <c r="A185" s="99"/>
      <c r="B185" s="16"/>
      <c r="C185" s="16"/>
      <c r="D185" s="16"/>
      <c r="E185" s="16"/>
      <c r="F185" s="16"/>
      <c r="G185" s="100"/>
      <c r="H185" s="99"/>
      <c r="I185" s="16"/>
      <c r="J185" s="16"/>
      <c r="K185" s="16"/>
      <c r="L185" s="16"/>
      <c r="M185" s="100"/>
    </row>
    <row r="186" spans="1:13" x14ac:dyDescent="0.25">
      <c r="A186" s="99"/>
      <c r="B186" s="16"/>
      <c r="C186" s="16"/>
      <c r="D186" s="16"/>
      <c r="E186" s="16"/>
      <c r="F186" s="16"/>
      <c r="G186" s="100"/>
      <c r="H186" s="99"/>
      <c r="I186" s="16"/>
      <c r="J186" s="16"/>
      <c r="K186" s="16"/>
      <c r="L186" s="16"/>
      <c r="M186" s="100"/>
    </row>
    <row r="187" spans="1:13" x14ac:dyDescent="0.25">
      <c r="A187" s="99"/>
      <c r="B187" s="16"/>
      <c r="C187" s="16"/>
      <c r="D187" s="16"/>
      <c r="E187" s="16"/>
      <c r="F187" s="16"/>
      <c r="G187" s="100"/>
      <c r="H187" s="99"/>
      <c r="I187" s="16"/>
      <c r="J187" s="16"/>
      <c r="K187" s="16"/>
      <c r="L187" s="16"/>
      <c r="M187" s="100"/>
    </row>
    <row r="188" spans="1:13" x14ac:dyDescent="0.25">
      <c r="A188" s="99"/>
      <c r="B188" s="16"/>
      <c r="C188" s="16"/>
      <c r="D188" s="16"/>
      <c r="E188" s="16"/>
      <c r="F188" s="16"/>
      <c r="G188" s="100"/>
      <c r="H188" s="99"/>
      <c r="I188" s="16"/>
      <c r="J188" s="16"/>
      <c r="K188" s="16"/>
      <c r="L188" s="16"/>
      <c r="M188" s="100"/>
    </row>
    <row r="189" spans="1:13" x14ac:dyDescent="0.25">
      <c r="A189" s="99"/>
      <c r="B189" s="16"/>
      <c r="C189" s="16"/>
      <c r="D189" s="16"/>
      <c r="E189" s="16"/>
      <c r="F189" s="16"/>
      <c r="G189" s="100"/>
      <c r="H189" s="99"/>
      <c r="I189" s="16"/>
      <c r="J189" s="16"/>
      <c r="K189" s="16"/>
      <c r="L189" s="16"/>
      <c r="M189" s="100"/>
    </row>
    <row r="190" spans="1:13" x14ac:dyDescent="0.25">
      <c r="A190" s="99"/>
      <c r="B190" s="16"/>
      <c r="C190" s="16"/>
      <c r="D190" s="16"/>
      <c r="E190" s="16"/>
      <c r="F190" s="16"/>
      <c r="G190" s="100"/>
      <c r="H190" s="99"/>
      <c r="I190" s="16"/>
      <c r="J190" s="16"/>
      <c r="K190" s="16"/>
      <c r="L190" s="16"/>
      <c r="M190" s="100"/>
    </row>
    <row r="191" spans="1:13" x14ac:dyDescent="0.25">
      <c r="A191" s="99"/>
      <c r="B191" s="16"/>
      <c r="C191" s="16"/>
      <c r="D191" s="16"/>
      <c r="E191" s="16"/>
      <c r="F191" s="16"/>
      <c r="G191" s="100"/>
      <c r="H191" s="99"/>
      <c r="I191" s="16"/>
      <c r="J191" s="16"/>
      <c r="K191" s="16"/>
      <c r="L191" s="16"/>
      <c r="M191" s="100"/>
    </row>
    <row r="192" spans="1:13" x14ac:dyDescent="0.25">
      <c r="A192" s="99"/>
      <c r="B192" s="16"/>
      <c r="C192" s="16"/>
      <c r="D192" s="16"/>
      <c r="E192" s="16"/>
      <c r="F192" s="16"/>
      <c r="G192" s="100"/>
      <c r="H192" s="99"/>
      <c r="I192" s="16"/>
      <c r="J192" s="16"/>
      <c r="K192" s="16"/>
      <c r="L192" s="16"/>
      <c r="M192" s="100"/>
    </row>
    <row r="193" spans="1:13" x14ac:dyDescent="0.25">
      <c r="A193" s="99"/>
      <c r="B193" s="16"/>
      <c r="C193" s="16"/>
      <c r="D193" s="16"/>
      <c r="E193" s="16"/>
      <c r="F193" s="16"/>
      <c r="G193" s="100"/>
      <c r="H193" s="99"/>
      <c r="I193" s="16"/>
      <c r="J193" s="16"/>
      <c r="K193" s="16"/>
      <c r="L193" s="16"/>
      <c r="M193" s="100"/>
    </row>
    <row r="194" spans="1:13" x14ac:dyDescent="0.25">
      <c r="A194" s="99"/>
      <c r="B194" s="16"/>
      <c r="C194" s="16"/>
      <c r="D194" s="16"/>
      <c r="E194" s="16"/>
      <c r="F194" s="16"/>
      <c r="G194" s="100"/>
      <c r="H194" s="99"/>
      <c r="I194" s="16"/>
      <c r="J194" s="16"/>
      <c r="K194" s="16"/>
      <c r="L194" s="16"/>
      <c r="M194" s="100"/>
    </row>
    <row r="195" spans="1:13" x14ac:dyDescent="0.25">
      <c r="A195" s="99"/>
      <c r="B195" s="16"/>
      <c r="C195" s="16"/>
      <c r="D195" s="16"/>
      <c r="E195" s="16"/>
      <c r="F195" s="16"/>
      <c r="G195" s="100"/>
      <c r="H195" s="99"/>
      <c r="I195" s="16"/>
      <c r="J195" s="16"/>
      <c r="K195" s="16"/>
      <c r="L195" s="16"/>
      <c r="M195" s="100"/>
    </row>
    <row r="196" spans="1:13" x14ac:dyDescent="0.25">
      <c r="A196" s="99"/>
      <c r="B196" s="16"/>
      <c r="C196" s="16"/>
      <c r="D196" s="16"/>
      <c r="E196" s="16"/>
      <c r="F196" s="16"/>
      <c r="G196" s="100"/>
      <c r="H196" s="99"/>
      <c r="I196" s="16"/>
      <c r="J196" s="16"/>
      <c r="K196" s="16"/>
      <c r="L196" s="16"/>
      <c r="M196" s="100"/>
    </row>
    <row r="197" spans="1:13" x14ac:dyDescent="0.25">
      <c r="A197" s="99"/>
      <c r="B197" s="16"/>
      <c r="C197" s="16"/>
      <c r="D197" s="16"/>
      <c r="E197" s="16"/>
      <c r="F197" s="16"/>
      <c r="G197" s="100"/>
      <c r="H197" s="99"/>
      <c r="I197" s="16"/>
      <c r="J197" s="16"/>
      <c r="K197" s="16"/>
      <c r="L197" s="16"/>
      <c r="M197" s="100"/>
    </row>
    <row r="198" spans="1:13" x14ac:dyDescent="0.25">
      <c r="A198" s="99"/>
      <c r="B198" s="16"/>
      <c r="C198" s="16"/>
      <c r="D198" s="16"/>
      <c r="E198" s="16"/>
      <c r="F198" s="16"/>
      <c r="G198" s="100"/>
      <c r="H198" s="99"/>
      <c r="I198" s="16"/>
      <c r="J198" s="16"/>
      <c r="K198" s="16"/>
      <c r="L198" s="16"/>
      <c r="M198" s="100"/>
    </row>
    <row r="199" spans="1:13" x14ac:dyDescent="0.25">
      <c r="A199" s="99"/>
      <c r="B199" s="16"/>
      <c r="C199" s="16"/>
      <c r="D199" s="16"/>
      <c r="E199" s="16"/>
      <c r="F199" s="16"/>
      <c r="G199" s="100"/>
      <c r="H199" s="99"/>
      <c r="I199" s="16"/>
      <c r="J199" s="16"/>
      <c r="K199" s="16"/>
      <c r="L199" s="16"/>
      <c r="M199" s="100"/>
    </row>
    <row r="200" spans="1:13" x14ac:dyDescent="0.25">
      <c r="A200" s="99"/>
      <c r="B200" s="16"/>
      <c r="C200" s="16"/>
      <c r="D200" s="16"/>
      <c r="E200" s="16"/>
      <c r="F200" s="16"/>
      <c r="G200" s="100"/>
      <c r="H200" s="99"/>
      <c r="I200" s="16"/>
      <c r="J200" s="16"/>
      <c r="K200" s="16"/>
      <c r="L200" s="16"/>
      <c r="M200" s="100"/>
    </row>
    <row r="201" spans="1:13" ht="13" thickBot="1" x14ac:dyDescent="0.3">
      <c r="A201" s="101"/>
      <c r="B201" s="102"/>
      <c r="C201" s="102"/>
      <c r="D201" s="102"/>
      <c r="E201" s="102"/>
      <c r="F201" s="102"/>
      <c r="G201" s="103"/>
      <c r="H201" s="101"/>
      <c r="I201" s="102"/>
      <c r="J201" s="102"/>
      <c r="K201" s="102"/>
      <c r="L201" s="102"/>
      <c r="M201" s="103"/>
    </row>
    <row r="202" spans="1:13" x14ac:dyDescent="0.25">
      <c r="A202" t="s">
        <v>122</v>
      </c>
    </row>
    <row r="203" spans="1:13" x14ac:dyDescent="0.25">
      <c r="A203" t="s">
        <v>123</v>
      </c>
      <c r="H203" t="s">
        <v>124</v>
      </c>
    </row>
  </sheetData>
  <phoneticPr fontId="7"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workbookViewId="0">
      <selection activeCell="K7" sqref="K7"/>
    </sheetView>
  </sheetViews>
  <sheetFormatPr baseColWidth="10" defaultColWidth="11.453125" defaultRowHeight="12.5" x14ac:dyDescent="0.25"/>
  <cols>
    <col min="1" max="1" width="16.7265625" style="120" customWidth="1"/>
    <col min="2" max="5" width="24.7265625" style="120" customWidth="1"/>
    <col min="6" max="6" width="2.7265625" style="120" customWidth="1"/>
    <col min="7" max="7" width="24.7265625" style="120" customWidth="1"/>
    <col min="8" max="16384" width="11.453125" style="120"/>
  </cols>
  <sheetData>
    <row r="1" spans="1:7" ht="15" customHeight="1" thickBot="1" x14ac:dyDescent="0.35">
      <c r="A1" s="118" t="s">
        <v>125</v>
      </c>
      <c r="B1" s="119"/>
      <c r="C1" s="298" t="s">
        <v>126</v>
      </c>
      <c r="D1" s="298"/>
      <c r="F1" s="119"/>
      <c r="G1" s="121"/>
    </row>
    <row r="2" spans="1:7" ht="15" customHeight="1" thickBot="1" x14ac:dyDescent="0.3">
      <c r="A2" s="122" t="s">
        <v>127</v>
      </c>
      <c r="B2" s="123" t="s">
        <v>229</v>
      </c>
      <c r="C2" s="124"/>
      <c r="D2" s="125" t="s">
        <v>7</v>
      </c>
      <c r="E2" s="126">
        <v>44383</v>
      </c>
      <c r="F2" s="299" t="s">
        <v>128</v>
      </c>
      <c r="G2" s="300"/>
    </row>
    <row r="3" spans="1:7" ht="15.75" customHeight="1" thickBot="1" x14ac:dyDescent="0.3">
      <c r="A3" s="127" t="s">
        <v>129</v>
      </c>
      <c r="B3" s="128"/>
      <c r="C3" s="123"/>
      <c r="D3" s="129" t="s">
        <v>9</v>
      </c>
      <c r="E3" s="130" t="s">
        <v>130</v>
      </c>
      <c r="F3" s="301"/>
      <c r="G3" s="302"/>
    </row>
    <row r="4" spans="1:7" ht="37.5" customHeight="1" thickBot="1" x14ac:dyDescent="0.3">
      <c r="A4" s="131" t="s">
        <v>131</v>
      </c>
      <c r="B4" s="131" t="s">
        <v>132</v>
      </c>
      <c r="C4" s="177" t="s">
        <v>133</v>
      </c>
      <c r="D4" s="177" t="s">
        <v>134</v>
      </c>
      <c r="E4" s="132" t="s">
        <v>135</v>
      </c>
      <c r="F4" s="303"/>
      <c r="G4" s="304"/>
    </row>
    <row r="5" spans="1:7" ht="15" customHeight="1" x14ac:dyDescent="0.25">
      <c r="A5" s="133"/>
      <c r="B5" s="305" t="s">
        <v>42</v>
      </c>
      <c r="C5" s="305" t="s">
        <v>44</v>
      </c>
      <c r="D5" s="310" t="s">
        <v>136</v>
      </c>
      <c r="E5" s="295" t="s">
        <v>137</v>
      </c>
      <c r="F5" s="313"/>
      <c r="G5" s="295" t="s">
        <v>138</v>
      </c>
    </row>
    <row r="6" spans="1:7" ht="15" customHeight="1" x14ac:dyDescent="0.25">
      <c r="A6" s="134" t="s">
        <v>139</v>
      </c>
      <c r="B6" s="306"/>
      <c r="C6" s="308"/>
      <c r="D6" s="311"/>
      <c r="E6" s="296"/>
      <c r="F6" s="314"/>
      <c r="G6" s="296"/>
    </row>
    <row r="7" spans="1:7" ht="15" customHeight="1" x14ac:dyDescent="0.25">
      <c r="A7" s="135" t="s">
        <v>140</v>
      </c>
      <c r="B7" s="306"/>
      <c r="C7" s="308"/>
      <c r="D7" s="311"/>
      <c r="E7" s="296"/>
      <c r="F7" s="314"/>
      <c r="G7" s="296"/>
    </row>
    <row r="8" spans="1:7" ht="72" customHeight="1" thickBot="1" x14ac:dyDescent="0.3">
      <c r="A8" s="136"/>
      <c r="B8" s="307"/>
      <c r="C8" s="309"/>
      <c r="D8" s="312"/>
      <c r="E8" s="297"/>
      <c r="F8" s="315"/>
      <c r="G8" s="297"/>
    </row>
    <row r="9" spans="1:7" ht="15" customHeight="1" x14ac:dyDescent="0.3">
      <c r="A9" s="137"/>
      <c r="B9" s="305" t="s">
        <v>47</v>
      </c>
      <c r="C9" s="305" t="s">
        <v>49</v>
      </c>
      <c r="D9" s="316" t="s">
        <v>141</v>
      </c>
      <c r="E9" s="295" t="s">
        <v>142</v>
      </c>
      <c r="F9" s="313"/>
      <c r="G9" s="295" t="s">
        <v>143</v>
      </c>
    </row>
    <row r="10" spans="1:7" ht="15" customHeight="1" x14ac:dyDescent="0.3">
      <c r="A10" s="138" t="s">
        <v>144</v>
      </c>
      <c r="B10" s="306"/>
      <c r="C10" s="308"/>
      <c r="D10" s="317"/>
      <c r="E10" s="296"/>
      <c r="F10" s="314"/>
      <c r="G10" s="296"/>
    </row>
    <row r="11" spans="1:7" ht="12" customHeight="1" x14ac:dyDescent="0.25">
      <c r="A11" s="139" t="s">
        <v>145</v>
      </c>
      <c r="B11" s="306"/>
      <c r="C11" s="308"/>
      <c r="D11" s="317"/>
      <c r="E11" s="296"/>
      <c r="F11" s="314"/>
      <c r="G11" s="296"/>
    </row>
    <row r="12" spans="1:7" ht="62.25" customHeight="1" thickBot="1" x14ac:dyDescent="0.3">
      <c r="A12" s="136"/>
      <c r="B12" s="307"/>
      <c r="C12" s="309"/>
      <c r="D12" s="318"/>
      <c r="E12" s="297"/>
      <c r="F12" s="315"/>
      <c r="G12" s="297"/>
    </row>
    <row r="13" spans="1:7" ht="15" customHeight="1" x14ac:dyDescent="0.3">
      <c r="A13" s="140" t="s">
        <v>146</v>
      </c>
      <c r="B13" s="295" t="s">
        <v>52</v>
      </c>
      <c r="C13" s="321" t="s">
        <v>54</v>
      </c>
      <c r="D13" s="321" t="s">
        <v>56</v>
      </c>
      <c r="E13" s="295" t="s">
        <v>147</v>
      </c>
      <c r="F13" s="313"/>
      <c r="G13" s="295" t="s">
        <v>148</v>
      </c>
    </row>
    <row r="14" spans="1:7" ht="15" customHeight="1" x14ac:dyDescent="0.25">
      <c r="A14" s="141" t="s">
        <v>149</v>
      </c>
      <c r="B14" s="319"/>
      <c r="C14" s="311"/>
      <c r="D14" s="322"/>
      <c r="E14" s="296"/>
      <c r="F14" s="314"/>
      <c r="G14" s="296"/>
    </row>
    <row r="15" spans="1:7" ht="15" customHeight="1" x14ac:dyDescent="0.25">
      <c r="A15" s="141" t="s">
        <v>150</v>
      </c>
      <c r="B15" s="319"/>
      <c r="C15" s="311"/>
      <c r="D15" s="322"/>
      <c r="E15" s="296"/>
      <c r="F15" s="314"/>
      <c r="G15" s="296"/>
    </row>
    <row r="16" spans="1:7" ht="91.5" customHeight="1" thickBot="1" x14ac:dyDescent="0.3">
      <c r="A16" s="142" t="s">
        <v>151</v>
      </c>
      <c r="B16" s="320"/>
      <c r="C16" s="312"/>
      <c r="D16" s="323"/>
      <c r="E16" s="297"/>
      <c r="F16" s="315"/>
      <c r="G16" s="297"/>
    </row>
    <row r="17" spans="1:7" ht="15" customHeight="1" x14ac:dyDescent="0.3">
      <c r="A17" s="140" t="s">
        <v>152</v>
      </c>
      <c r="B17" s="295" t="s">
        <v>58</v>
      </c>
      <c r="C17" s="321" t="s">
        <v>60</v>
      </c>
      <c r="D17" s="310" t="s">
        <v>153</v>
      </c>
      <c r="E17" s="295" t="s">
        <v>154</v>
      </c>
      <c r="F17" s="313"/>
      <c r="G17" s="295" t="s">
        <v>155</v>
      </c>
    </row>
    <row r="18" spans="1:7" ht="15" customHeight="1" x14ac:dyDescent="0.25">
      <c r="A18" s="141" t="s">
        <v>156</v>
      </c>
      <c r="B18" s="319"/>
      <c r="C18" s="311"/>
      <c r="D18" s="324"/>
      <c r="E18" s="296"/>
      <c r="F18" s="314"/>
      <c r="G18" s="296"/>
    </row>
    <row r="19" spans="1:7" ht="15" customHeight="1" x14ac:dyDescent="0.25">
      <c r="A19" s="141" t="s">
        <v>157</v>
      </c>
      <c r="B19" s="319"/>
      <c r="C19" s="311"/>
      <c r="D19" s="324"/>
      <c r="E19" s="296"/>
      <c r="F19" s="314"/>
      <c r="G19" s="296"/>
    </row>
    <row r="20" spans="1:7" ht="37.5" customHeight="1" thickBot="1" x14ac:dyDescent="0.3">
      <c r="A20" s="141" t="s">
        <v>158</v>
      </c>
      <c r="B20" s="320"/>
      <c r="C20" s="312"/>
      <c r="D20" s="325"/>
      <c r="E20" s="297"/>
      <c r="F20" s="315"/>
      <c r="G20" s="297"/>
    </row>
    <row r="21" spans="1:7" ht="15" customHeight="1" x14ac:dyDescent="0.3">
      <c r="A21" s="140" t="s">
        <v>159</v>
      </c>
      <c r="B21" s="321" t="s">
        <v>63</v>
      </c>
      <c r="C21" s="321" t="s">
        <v>65</v>
      </c>
      <c r="D21" s="321" t="s">
        <v>67</v>
      </c>
      <c r="E21" s="295" t="s">
        <v>160</v>
      </c>
      <c r="F21" s="313"/>
      <c r="G21" s="295" t="s">
        <v>161</v>
      </c>
    </row>
    <row r="22" spans="1:7" ht="34.5" customHeight="1" x14ac:dyDescent="0.25">
      <c r="A22" s="143" t="s">
        <v>162</v>
      </c>
      <c r="B22" s="326"/>
      <c r="C22" s="311"/>
      <c r="D22" s="311"/>
      <c r="E22" s="296"/>
      <c r="F22" s="314"/>
      <c r="G22" s="296"/>
    </row>
    <row r="23" spans="1:7" ht="8.25" customHeight="1" x14ac:dyDescent="0.25">
      <c r="A23" s="144"/>
      <c r="B23" s="326"/>
      <c r="C23" s="311"/>
      <c r="D23" s="311"/>
      <c r="E23" s="296"/>
      <c r="F23" s="314"/>
      <c r="G23" s="296"/>
    </row>
    <row r="24" spans="1:7" ht="102.75" customHeight="1" thickBot="1" x14ac:dyDescent="0.3">
      <c r="A24" s="136"/>
      <c r="B24" s="327"/>
      <c r="C24" s="312"/>
      <c r="D24" s="312"/>
      <c r="E24" s="297"/>
      <c r="F24" s="315"/>
      <c r="G24" s="297"/>
    </row>
    <row r="25" spans="1:7" ht="15" customHeight="1" x14ac:dyDescent="0.3">
      <c r="A25" s="140" t="s">
        <v>159</v>
      </c>
      <c r="B25" s="321" t="s">
        <v>163</v>
      </c>
      <c r="C25" s="321" t="s">
        <v>71</v>
      </c>
      <c r="D25" s="310" t="s">
        <v>164</v>
      </c>
      <c r="E25" s="295" t="s">
        <v>165</v>
      </c>
      <c r="F25" s="313"/>
      <c r="G25" s="295" t="s">
        <v>166</v>
      </c>
    </row>
    <row r="26" spans="1:7" ht="15" customHeight="1" x14ac:dyDescent="0.25">
      <c r="A26" s="143" t="s">
        <v>167</v>
      </c>
      <c r="B26" s="326"/>
      <c r="C26" s="311"/>
      <c r="D26" s="311"/>
      <c r="E26" s="296"/>
      <c r="F26" s="314"/>
      <c r="G26" s="296"/>
    </row>
    <row r="27" spans="1:7" ht="15" customHeight="1" x14ac:dyDescent="0.25">
      <c r="A27" s="141" t="s">
        <v>168</v>
      </c>
      <c r="B27" s="326"/>
      <c r="C27" s="311"/>
      <c r="D27" s="311"/>
      <c r="E27" s="296"/>
      <c r="F27" s="314"/>
      <c r="G27" s="296"/>
    </row>
    <row r="28" spans="1:7" ht="59.25" customHeight="1" thickBot="1" x14ac:dyDescent="0.3">
      <c r="A28" s="136"/>
      <c r="B28" s="327"/>
      <c r="C28" s="312"/>
      <c r="D28" s="312"/>
      <c r="E28" s="297"/>
      <c r="F28" s="315"/>
      <c r="G28" s="297"/>
    </row>
    <row r="29" spans="1:7" ht="15" customHeight="1" x14ac:dyDescent="0.3">
      <c r="A29" s="140" t="s">
        <v>159</v>
      </c>
      <c r="B29" s="321" t="s">
        <v>75</v>
      </c>
      <c r="C29" s="321" t="s">
        <v>77</v>
      </c>
      <c r="D29" s="321" t="s">
        <v>79</v>
      </c>
      <c r="E29" s="295" t="s">
        <v>169</v>
      </c>
      <c r="F29" s="313"/>
      <c r="G29" s="295" t="s">
        <v>221</v>
      </c>
    </row>
    <row r="30" spans="1:7" ht="15" customHeight="1" x14ac:dyDescent="0.25">
      <c r="A30" s="143" t="s">
        <v>170</v>
      </c>
      <c r="B30" s="326"/>
      <c r="C30" s="311"/>
      <c r="D30" s="311"/>
      <c r="E30" s="296"/>
      <c r="F30" s="314"/>
      <c r="G30" s="296"/>
    </row>
    <row r="31" spans="1:7" ht="15" customHeight="1" x14ac:dyDescent="0.25">
      <c r="A31" s="328" t="s">
        <v>171</v>
      </c>
      <c r="B31" s="326"/>
      <c r="C31" s="311"/>
      <c r="D31" s="311"/>
      <c r="E31" s="296"/>
      <c r="F31" s="314"/>
      <c r="G31" s="296"/>
    </row>
    <row r="32" spans="1:7" ht="48" customHeight="1" thickBot="1" x14ac:dyDescent="0.3">
      <c r="A32" s="328"/>
      <c r="B32" s="327"/>
      <c r="C32" s="312"/>
      <c r="D32" s="312"/>
      <c r="E32" s="297"/>
      <c r="F32" s="315"/>
      <c r="G32" s="297"/>
    </row>
    <row r="33" spans="1:7" x14ac:dyDescent="0.25">
      <c r="A33" s="329" t="s">
        <v>172</v>
      </c>
      <c r="B33" s="330"/>
      <c r="C33" s="330"/>
      <c r="D33" s="330"/>
      <c r="E33" s="330"/>
      <c r="F33" s="330"/>
      <c r="G33" s="331"/>
    </row>
    <row r="34" spans="1:7" x14ac:dyDescent="0.25">
      <c r="A34" s="332"/>
      <c r="B34" s="333"/>
      <c r="C34" s="333"/>
      <c r="D34" s="333"/>
      <c r="E34" s="333"/>
      <c r="F34" s="333"/>
      <c r="G34" s="334"/>
    </row>
    <row r="35" spans="1:7" x14ac:dyDescent="0.25">
      <c r="A35" s="332"/>
      <c r="B35" s="333"/>
      <c r="C35" s="333"/>
      <c r="D35" s="333"/>
      <c r="E35" s="333"/>
      <c r="F35" s="333"/>
      <c r="G35" s="334"/>
    </row>
    <row r="36" spans="1:7" ht="85.5" customHeight="1" thickBot="1" x14ac:dyDescent="0.3">
      <c r="A36" s="335"/>
      <c r="B36" s="336"/>
      <c r="C36" s="336"/>
      <c r="D36" s="336"/>
      <c r="E36" s="336"/>
      <c r="F36" s="336"/>
      <c r="G36" s="337"/>
    </row>
  </sheetData>
  <mergeCells count="46">
    <mergeCell ref="A31:A32"/>
    <mergeCell ref="A33:G36"/>
    <mergeCell ref="B29:B32"/>
    <mergeCell ref="C29:C32"/>
    <mergeCell ref="D29:D32"/>
    <mergeCell ref="E29:E32"/>
    <mergeCell ref="F29:F32"/>
    <mergeCell ref="G29:G32"/>
    <mergeCell ref="G25:G28"/>
    <mergeCell ref="B21:B24"/>
    <mergeCell ref="C21:C24"/>
    <mergeCell ref="D21:D24"/>
    <mergeCell ref="E21:E24"/>
    <mergeCell ref="F21:F24"/>
    <mergeCell ref="G21:G24"/>
    <mergeCell ref="B25:B28"/>
    <mergeCell ref="C25:C28"/>
    <mergeCell ref="D25:D28"/>
    <mergeCell ref="E25:E28"/>
    <mergeCell ref="F25:F28"/>
    <mergeCell ref="G17:G20"/>
    <mergeCell ref="B13:B16"/>
    <mergeCell ref="C13:C16"/>
    <mergeCell ref="D13:D16"/>
    <mergeCell ref="E13:E16"/>
    <mergeCell ref="F13:F16"/>
    <mergeCell ref="G13:G16"/>
    <mergeCell ref="B17:B20"/>
    <mergeCell ref="C17:C20"/>
    <mergeCell ref="D17:D20"/>
    <mergeCell ref="E17:E20"/>
    <mergeCell ref="F17:F20"/>
    <mergeCell ref="G9:G12"/>
    <mergeCell ref="C1:D1"/>
    <mergeCell ref="F2:G4"/>
    <mergeCell ref="B5:B8"/>
    <mergeCell ref="C5:C8"/>
    <mergeCell ref="D5:D8"/>
    <mergeCell ref="E5:E8"/>
    <mergeCell ref="F5:F8"/>
    <mergeCell ref="G5:G8"/>
    <mergeCell ref="B9:B12"/>
    <mergeCell ref="C9:C12"/>
    <mergeCell ref="D9:D12"/>
    <mergeCell ref="E9:E12"/>
    <mergeCell ref="F9:F12"/>
  </mergeCells>
  <pageMargins left="0.35" right="0.22" top="0.33" bottom="0.16" header="0.17" footer="0.17"/>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4</xdr:col>
                    <xdr:colOff>1631950</xdr:colOff>
                    <xdr:row>5</xdr:row>
                    <xdr:rowOff>69850</xdr:rowOff>
                  </from>
                  <to>
                    <xdr:col>6</xdr:col>
                    <xdr:colOff>107950</xdr:colOff>
                    <xdr:row>6</xdr:row>
                    <xdr:rowOff>95250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1631950</xdr:colOff>
                    <xdr:row>9</xdr:row>
                    <xdr:rowOff>50800</xdr:rowOff>
                  </from>
                  <to>
                    <xdr:col>6</xdr:col>
                    <xdr:colOff>107950</xdr:colOff>
                    <xdr:row>10</xdr:row>
                    <xdr:rowOff>76200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4</xdr:col>
                    <xdr:colOff>1631950</xdr:colOff>
                    <xdr:row>13</xdr:row>
                    <xdr:rowOff>69850</xdr:rowOff>
                  </from>
                  <to>
                    <xdr:col>6</xdr:col>
                    <xdr:colOff>107950</xdr:colOff>
                    <xdr:row>14</xdr:row>
                    <xdr:rowOff>95250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4</xdr:col>
                    <xdr:colOff>1631950</xdr:colOff>
                    <xdr:row>17</xdr:row>
                    <xdr:rowOff>95250</xdr:rowOff>
                  </from>
                  <to>
                    <xdr:col>6</xdr:col>
                    <xdr:colOff>107950</xdr:colOff>
                    <xdr:row>18</xdr:row>
                    <xdr:rowOff>127000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4</xdr:col>
                    <xdr:colOff>1631950</xdr:colOff>
                    <xdr:row>21</xdr:row>
                    <xdr:rowOff>76200</xdr:rowOff>
                  </from>
                  <to>
                    <xdr:col>6</xdr:col>
                    <xdr:colOff>107950</xdr:colOff>
                    <xdr:row>21</xdr:row>
                    <xdr:rowOff>298450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4</xdr:col>
                    <xdr:colOff>1631950</xdr:colOff>
                    <xdr:row>25</xdr:row>
                    <xdr:rowOff>76200</xdr:rowOff>
                  </from>
                  <to>
                    <xdr:col>6</xdr:col>
                    <xdr:colOff>107950</xdr:colOff>
                    <xdr:row>26</xdr:row>
                    <xdr:rowOff>107950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xdr:col>
                    <xdr:colOff>1638300</xdr:colOff>
                    <xdr:row>29</xdr:row>
                    <xdr:rowOff>114300</xdr:rowOff>
                  </from>
                  <to>
                    <xdr:col>6</xdr:col>
                    <xdr:colOff>114300</xdr:colOff>
                    <xdr:row>30</xdr:row>
                    <xdr:rowOff>146050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21"/>
  <sheetViews>
    <sheetView tabSelected="1" zoomScaleNormal="100" zoomScaleSheetLayoutView="85" workbookViewId="0">
      <selection activeCell="B2" sqref="B2"/>
    </sheetView>
  </sheetViews>
  <sheetFormatPr baseColWidth="10" defaultColWidth="9.1796875" defaultRowHeight="12.5" x14ac:dyDescent="0.25"/>
  <cols>
    <col min="1" max="1" width="18.26953125" customWidth="1"/>
    <col min="2" max="4" width="24.7265625" customWidth="1"/>
    <col min="5" max="7" width="5.7265625" customWidth="1"/>
    <col min="8" max="9" width="16.7265625" customWidth="1"/>
    <col min="10" max="10" width="4.7265625" customWidth="1"/>
    <col min="11" max="11" width="24.7265625" customWidth="1"/>
    <col min="12" max="256" width="11.453125" customWidth="1"/>
  </cols>
  <sheetData>
    <row r="1" spans="1:12" ht="15" customHeight="1" x14ac:dyDescent="0.3">
      <c r="A1" s="49" t="s">
        <v>24</v>
      </c>
      <c r="B1" s="50"/>
      <c r="C1" s="50"/>
      <c r="D1" s="49" t="s">
        <v>25</v>
      </c>
      <c r="E1" s="49"/>
      <c r="F1" s="49"/>
      <c r="G1" s="49"/>
      <c r="H1" s="145"/>
      <c r="I1" s="53" t="s">
        <v>4</v>
      </c>
      <c r="J1" s="253"/>
      <c r="K1" s="253"/>
    </row>
    <row r="2" spans="1:12" ht="15" customHeight="1" x14ac:dyDescent="0.3">
      <c r="A2" s="91" t="s">
        <v>26</v>
      </c>
      <c r="B2" s="146" t="s">
        <v>229</v>
      </c>
      <c r="C2" s="146"/>
      <c r="D2" s="55"/>
      <c r="E2" s="56"/>
      <c r="F2" s="256" t="s">
        <v>7</v>
      </c>
      <c r="G2" s="257"/>
      <c r="H2" s="147">
        <v>44384</v>
      </c>
      <c r="I2" s="116" t="s">
        <v>9</v>
      </c>
      <c r="J2" s="254" t="s">
        <v>130</v>
      </c>
      <c r="K2" s="255"/>
    </row>
    <row r="3" spans="1:12" ht="28.5" customHeight="1" x14ac:dyDescent="0.3">
      <c r="A3" s="148" t="s">
        <v>27</v>
      </c>
      <c r="B3" s="149"/>
      <c r="C3" s="338" t="s">
        <v>173</v>
      </c>
      <c r="D3" s="339"/>
      <c r="E3" s="339"/>
      <c r="F3" s="339"/>
      <c r="G3" s="339"/>
      <c r="H3" s="339"/>
      <c r="I3" s="339"/>
      <c r="J3" s="339"/>
      <c r="K3" s="340"/>
    </row>
    <row r="4" spans="1:12" ht="29.25" customHeight="1" x14ac:dyDescent="0.3">
      <c r="A4" s="172" t="s">
        <v>29</v>
      </c>
      <c r="B4" s="173"/>
      <c r="C4" s="341" t="s">
        <v>174</v>
      </c>
      <c r="D4" s="342"/>
      <c r="E4" s="342"/>
      <c r="F4" s="342"/>
      <c r="G4" s="342"/>
      <c r="H4" s="342"/>
      <c r="I4" s="342"/>
      <c r="J4" s="342"/>
      <c r="K4" s="343"/>
    </row>
    <row r="5" spans="1:12" ht="14" x14ac:dyDescent="0.3">
      <c r="A5" s="250"/>
      <c r="B5" s="251"/>
      <c r="C5" s="251"/>
      <c r="D5" s="251"/>
      <c r="E5" s="251"/>
      <c r="F5" s="251"/>
      <c r="G5" s="251"/>
      <c r="H5" s="251"/>
      <c r="I5" s="251"/>
      <c r="J5" s="251"/>
      <c r="K5" s="252"/>
    </row>
    <row r="6" spans="1:12" ht="25.5" customHeight="1" x14ac:dyDescent="0.25">
      <c r="A6" s="57" t="s">
        <v>31</v>
      </c>
      <c r="E6" s="346" t="s">
        <v>228</v>
      </c>
      <c r="F6" s="346"/>
      <c r="G6" s="346"/>
      <c r="H6" s="346"/>
      <c r="K6" s="67" t="s">
        <v>33</v>
      </c>
    </row>
    <row r="7" spans="1:12" ht="46.5" customHeight="1" x14ac:dyDescent="0.25">
      <c r="A7" s="29" t="s">
        <v>34</v>
      </c>
      <c r="B7" s="150" t="s">
        <v>35</v>
      </c>
      <c r="C7" s="151" t="s">
        <v>175</v>
      </c>
      <c r="D7" s="174" t="s">
        <v>176</v>
      </c>
      <c r="E7" s="344" t="s">
        <v>32</v>
      </c>
      <c r="F7" s="345"/>
      <c r="G7" s="64" t="s">
        <v>38</v>
      </c>
      <c r="H7" s="244" t="s">
        <v>39</v>
      </c>
      <c r="I7" s="245"/>
      <c r="J7" s="63" t="s">
        <v>177</v>
      </c>
      <c r="K7" s="174" t="s">
        <v>178</v>
      </c>
    </row>
    <row r="8" spans="1:12" ht="78" customHeight="1" x14ac:dyDescent="0.25">
      <c r="A8" s="40" t="s">
        <v>41</v>
      </c>
      <c r="B8" s="162" t="s">
        <v>179</v>
      </c>
      <c r="C8" s="164" t="s">
        <v>180</v>
      </c>
      <c r="D8" s="158" t="s">
        <v>137</v>
      </c>
      <c r="E8" s="247"/>
      <c r="F8" s="248"/>
      <c r="G8" s="65"/>
      <c r="H8" s="249" t="s">
        <v>181</v>
      </c>
      <c r="I8" s="249"/>
      <c r="J8" s="39"/>
      <c r="K8" s="176" t="s">
        <v>182</v>
      </c>
      <c r="L8" s="161"/>
    </row>
    <row r="9" spans="1:12" ht="94.5" customHeight="1" x14ac:dyDescent="0.25">
      <c r="A9" s="40" t="s">
        <v>46</v>
      </c>
      <c r="B9" s="163" t="s">
        <v>47</v>
      </c>
      <c r="C9" s="159" t="s">
        <v>47</v>
      </c>
      <c r="D9" s="159" t="s">
        <v>142</v>
      </c>
      <c r="E9" s="45"/>
      <c r="F9" s="46"/>
      <c r="G9" s="66"/>
      <c r="H9" s="249" t="s">
        <v>183</v>
      </c>
      <c r="I9" s="249"/>
      <c r="J9" s="42"/>
      <c r="K9" s="176" t="s">
        <v>184</v>
      </c>
    </row>
    <row r="10" spans="1:12" ht="138.75" customHeight="1" x14ac:dyDescent="0.25">
      <c r="A10" s="43" t="s">
        <v>51</v>
      </c>
      <c r="B10" s="163" t="s">
        <v>185</v>
      </c>
      <c r="C10" s="159" t="s">
        <v>186</v>
      </c>
      <c r="D10" s="158" t="s">
        <v>147</v>
      </c>
      <c r="E10" s="45"/>
      <c r="F10" s="46"/>
      <c r="G10" s="66"/>
      <c r="H10" s="249" t="s">
        <v>183</v>
      </c>
      <c r="I10" s="249"/>
      <c r="J10" s="42"/>
      <c r="K10" s="176" t="s">
        <v>184</v>
      </c>
    </row>
    <row r="11" spans="1:12" s="10" customFormat="1" ht="72.75" customHeight="1" x14ac:dyDescent="0.25">
      <c r="A11" s="43" t="s">
        <v>57</v>
      </c>
      <c r="B11" s="162" t="s">
        <v>187</v>
      </c>
      <c r="C11" s="164" t="s">
        <v>188</v>
      </c>
      <c r="D11" s="158" t="s">
        <v>222</v>
      </c>
      <c r="E11" s="47"/>
      <c r="F11" s="48"/>
      <c r="G11" s="66"/>
      <c r="H11" s="249" t="s">
        <v>189</v>
      </c>
      <c r="I11" s="249"/>
      <c r="J11" s="42"/>
      <c r="K11" s="176" t="s">
        <v>190</v>
      </c>
    </row>
    <row r="12" spans="1:12" ht="129.75" customHeight="1" x14ac:dyDescent="0.25">
      <c r="A12" s="43" t="s">
        <v>62</v>
      </c>
      <c r="B12" s="162" t="s">
        <v>191</v>
      </c>
      <c r="C12" s="152" t="s">
        <v>192</v>
      </c>
      <c r="D12" s="158" t="s">
        <v>160</v>
      </c>
      <c r="E12" s="45"/>
      <c r="F12" s="46"/>
      <c r="G12" s="66"/>
      <c r="H12" s="249" t="s">
        <v>193</v>
      </c>
      <c r="I12" s="249"/>
      <c r="J12" s="42"/>
      <c r="K12" s="176" t="s">
        <v>194</v>
      </c>
    </row>
    <row r="13" spans="1:12" ht="101.25" customHeight="1" x14ac:dyDescent="0.25">
      <c r="A13" s="43" t="s">
        <v>68</v>
      </c>
      <c r="B13" s="163" t="s">
        <v>163</v>
      </c>
      <c r="C13" s="165" t="s">
        <v>195</v>
      </c>
      <c r="D13" s="158" t="s">
        <v>165</v>
      </c>
      <c r="E13" s="45" t="s">
        <v>72</v>
      </c>
      <c r="F13" s="46"/>
      <c r="G13" s="66"/>
      <c r="H13" s="249" t="s">
        <v>196</v>
      </c>
      <c r="I13" s="249"/>
      <c r="J13" s="42"/>
      <c r="K13" s="157" t="s">
        <v>223</v>
      </c>
    </row>
    <row r="14" spans="1:12" ht="81.75" customHeight="1" x14ac:dyDescent="0.25">
      <c r="A14" s="43" t="s">
        <v>74</v>
      </c>
      <c r="B14" s="163" t="s">
        <v>197</v>
      </c>
      <c r="C14" s="165" t="s">
        <v>198</v>
      </c>
      <c r="D14" s="158" t="s">
        <v>199</v>
      </c>
      <c r="E14" s="45"/>
      <c r="F14" s="46"/>
      <c r="G14" s="66"/>
      <c r="H14" s="249" t="s">
        <v>196</v>
      </c>
      <c r="I14" s="249"/>
      <c r="J14" s="44"/>
      <c r="K14" s="157" t="s">
        <v>200</v>
      </c>
    </row>
    <row r="15" spans="1:12" ht="10.5" customHeight="1" x14ac:dyDescent="0.25">
      <c r="D15" s="154" t="s">
        <v>80</v>
      </c>
      <c r="E15" s="155" t="s">
        <v>81</v>
      </c>
      <c r="F15" s="155"/>
      <c r="G15" s="155"/>
      <c r="H15" s="155"/>
      <c r="I15" s="155"/>
    </row>
    <row r="16" spans="1:12" ht="14" x14ac:dyDescent="0.3">
      <c r="A16" s="61" t="s">
        <v>82</v>
      </c>
      <c r="B16" s="62"/>
      <c r="C16" s="10"/>
      <c r="D16" s="352" t="s">
        <v>226</v>
      </c>
      <c r="E16" s="353"/>
      <c r="F16" s="353"/>
      <c r="G16" s="353"/>
      <c r="H16" s="353"/>
      <c r="I16" s="241" t="s">
        <v>84</v>
      </c>
      <c r="J16" s="242"/>
      <c r="K16" s="243"/>
    </row>
    <row r="17" spans="1:11" x14ac:dyDescent="0.25">
      <c r="D17" s="354"/>
      <c r="E17" s="354"/>
      <c r="F17" s="354"/>
      <c r="G17" s="354"/>
      <c r="H17" s="354"/>
    </row>
    <row r="18" spans="1:11" ht="14" x14ac:dyDescent="0.3">
      <c r="A18" s="351" t="s">
        <v>201</v>
      </c>
      <c r="B18" s="351"/>
      <c r="C18" s="351"/>
      <c r="D18" s="351"/>
      <c r="E18" s="351"/>
      <c r="F18" s="351"/>
      <c r="G18" s="351"/>
      <c r="H18" s="351"/>
      <c r="I18" s="351"/>
      <c r="J18" s="351"/>
      <c r="K18" s="351"/>
    </row>
    <row r="19" spans="1:11" ht="89.25" customHeight="1" x14ac:dyDescent="0.25">
      <c r="A19" s="156" t="s">
        <v>202</v>
      </c>
      <c r="B19" s="347" t="s">
        <v>224</v>
      </c>
      <c r="C19" s="348"/>
      <c r="D19" s="348"/>
      <c r="E19" s="348"/>
      <c r="F19" s="348"/>
      <c r="G19" s="348"/>
      <c r="H19" s="348"/>
      <c r="I19" s="348"/>
      <c r="J19" s="348"/>
      <c r="K19" s="349"/>
    </row>
    <row r="20" spans="1:11" ht="52.5" customHeight="1" x14ac:dyDescent="0.25">
      <c r="A20" s="156" t="s">
        <v>203</v>
      </c>
      <c r="B20" s="347" t="s">
        <v>225</v>
      </c>
      <c r="C20" s="348"/>
      <c r="D20" s="348"/>
      <c r="E20" s="348"/>
      <c r="F20" s="348"/>
      <c r="G20" s="348"/>
      <c r="H20" s="348"/>
      <c r="I20" s="348"/>
      <c r="J20" s="348"/>
      <c r="K20" s="349"/>
    </row>
    <row r="21" spans="1:11" ht="75.75" customHeight="1" x14ac:dyDescent="0.25">
      <c r="A21" s="156" t="s">
        <v>204</v>
      </c>
      <c r="B21" s="350" t="s">
        <v>227</v>
      </c>
      <c r="C21" s="348"/>
      <c r="D21" s="348"/>
      <c r="E21" s="348"/>
      <c r="F21" s="348"/>
      <c r="G21" s="348"/>
      <c r="H21" s="348"/>
      <c r="I21" s="348"/>
      <c r="J21" s="348"/>
      <c r="K21" s="349"/>
    </row>
  </sheetData>
  <mergeCells count="23">
    <mergeCell ref="B19:K19"/>
    <mergeCell ref="B20:K20"/>
    <mergeCell ref="B21:K21"/>
    <mergeCell ref="H11:I11"/>
    <mergeCell ref="H12:I12"/>
    <mergeCell ref="H13:I13"/>
    <mergeCell ref="H14:I14"/>
    <mergeCell ref="I16:K16"/>
    <mergeCell ref="A18:K18"/>
    <mergeCell ref="D16:H17"/>
    <mergeCell ref="H10:I10"/>
    <mergeCell ref="J1:K1"/>
    <mergeCell ref="F2:G2"/>
    <mergeCell ref="J2:K2"/>
    <mergeCell ref="C3:K3"/>
    <mergeCell ref="C4:K4"/>
    <mergeCell ref="A5:K5"/>
    <mergeCell ref="H7:I7"/>
    <mergeCell ref="E8:F8"/>
    <mergeCell ref="H8:I8"/>
    <mergeCell ref="H9:I9"/>
    <mergeCell ref="E7:F7"/>
    <mergeCell ref="E6:H6"/>
  </mergeCells>
  <pageMargins left="0.49" right="0.32" top="0.31" bottom="0.19" header="0.17" footer="0.24"/>
  <pageSetup paperSize="9" scale="8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kMesApp0">
              <controlPr defaultSize="0" autoFill="0" autoLine="0" autoPict="0" macro="[1]!chkMesApp0_Clic">
                <anchor moveWithCells="1">
                  <from>
                    <xdr:col>9</xdr:col>
                    <xdr:colOff>38100</xdr:colOff>
                    <xdr:row>7</xdr:row>
                    <xdr:rowOff>114300</xdr:rowOff>
                  </from>
                  <to>
                    <xdr:col>10</xdr:col>
                    <xdr:colOff>31750</xdr:colOff>
                    <xdr:row>7</xdr:row>
                    <xdr:rowOff>336550</xdr:rowOff>
                  </to>
                </anchor>
              </controlPr>
            </control>
          </mc:Choice>
        </mc:AlternateContent>
        <mc:AlternateContent xmlns:mc="http://schemas.openxmlformats.org/markup-compatibility/2006">
          <mc:Choice Requires="x14">
            <control shapeId="19458" r:id="rId5" name="chkUrgenceFaible">
              <controlPr defaultSize="0" autoFill="0" autoLine="0" autoPict="0">
                <anchor moveWithCells="1">
                  <from>
                    <xdr:col>9</xdr:col>
                    <xdr:colOff>19050</xdr:colOff>
                    <xdr:row>14</xdr:row>
                    <xdr:rowOff>114300</xdr:rowOff>
                  </from>
                  <to>
                    <xdr:col>10</xdr:col>
                    <xdr:colOff>298450</xdr:colOff>
                    <xdr:row>16</xdr:row>
                    <xdr:rowOff>12700</xdr:rowOff>
                  </to>
                </anchor>
              </controlPr>
            </control>
          </mc:Choice>
        </mc:AlternateContent>
        <mc:AlternateContent xmlns:mc="http://schemas.openxmlformats.org/markup-compatibility/2006">
          <mc:Choice Requires="x14">
            <control shapeId="19459" r:id="rId6" name="chkUrgenceMoy">
              <controlPr defaultSize="0" autoFill="0" autoLine="0" autoPict="0">
                <anchor moveWithCells="1">
                  <from>
                    <xdr:col>10</xdr:col>
                    <xdr:colOff>374650</xdr:colOff>
                    <xdr:row>14</xdr:row>
                    <xdr:rowOff>114300</xdr:rowOff>
                  </from>
                  <to>
                    <xdr:col>10</xdr:col>
                    <xdr:colOff>869950</xdr:colOff>
                    <xdr:row>16</xdr:row>
                    <xdr:rowOff>12700</xdr:rowOff>
                  </to>
                </anchor>
              </controlPr>
            </control>
          </mc:Choice>
        </mc:AlternateContent>
        <mc:AlternateContent xmlns:mc="http://schemas.openxmlformats.org/markup-compatibility/2006">
          <mc:Choice Requires="x14">
            <control shapeId="19460" r:id="rId7" name="chkUrgenceElev">
              <controlPr defaultSize="0" autoFill="0" autoLine="0" autoPict="0">
                <anchor moveWithCells="1">
                  <from>
                    <xdr:col>10</xdr:col>
                    <xdr:colOff>946150</xdr:colOff>
                    <xdr:row>14</xdr:row>
                    <xdr:rowOff>114300</xdr:rowOff>
                  </from>
                  <to>
                    <xdr:col>10</xdr:col>
                    <xdr:colOff>1555750</xdr:colOff>
                    <xdr:row>16</xdr:row>
                    <xdr:rowOff>12700</xdr:rowOff>
                  </to>
                </anchor>
              </controlPr>
            </control>
          </mc:Choice>
        </mc:AlternateContent>
        <mc:AlternateContent xmlns:mc="http://schemas.openxmlformats.org/markup-compatibility/2006">
          <mc:Choice Requires="x14">
            <control shapeId="19461" r:id="rId8" name="chkMesApp1">
              <controlPr defaultSize="0" autoFill="0" autoLine="0" autoPict="0">
                <anchor moveWithCells="1">
                  <from>
                    <xdr:col>9</xdr:col>
                    <xdr:colOff>38100</xdr:colOff>
                    <xdr:row>8</xdr:row>
                    <xdr:rowOff>114300</xdr:rowOff>
                  </from>
                  <to>
                    <xdr:col>10</xdr:col>
                    <xdr:colOff>31750</xdr:colOff>
                    <xdr:row>8</xdr:row>
                    <xdr:rowOff>336550</xdr:rowOff>
                  </to>
                </anchor>
              </controlPr>
            </control>
          </mc:Choice>
        </mc:AlternateContent>
        <mc:AlternateContent xmlns:mc="http://schemas.openxmlformats.org/markup-compatibility/2006">
          <mc:Choice Requires="x14">
            <control shapeId="19462" r:id="rId9" name="chkMesApp2">
              <controlPr defaultSize="0" autoFill="0" autoLine="0" autoPict="0">
                <anchor moveWithCells="1">
                  <from>
                    <xdr:col>9</xdr:col>
                    <xdr:colOff>38100</xdr:colOff>
                    <xdr:row>9</xdr:row>
                    <xdr:rowOff>114300</xdr:rowOff>
                  </from>
                  <to>
                    <xdr:col>10</xdr:col>
                    <xdr:colOff>31750</xdr:colOff>
                    <xdr:row>9</xdr:row>
                    <xdr:rowOff>336550</xdr:rowOff>
                  </to>
                </anchor>
              </controlPr>
            </control>
          </mc:Choice>
        </mc:AlternateContent>
        <mc:AlternateContent xmlns:mc="http://schemas.openxmlformats.org/markup-compatibility/2006">
          <mc:Choice Requires="x14">
            <control shapeId="19463" r:id="rId10" name="chkMesApp3">
              <controlPr defaultSize="0" autoFill="0" autoLine="0" autoPict="0">
                <anchor moveWithCells="1">
                  <from>
                    <xdr:col>9</xdr:col>
                    <xdr:colOff>38100</xdr:colOff>
                    <xdr:row>10</xdr:row>
                    <xdr:rowOff>114300</xdr:rowOff>
                  </from>
                  <to>
                    <xdr:col>10</xdr:col>
                    <xdr:colOff>31750</xdr:colOff>
                    <xdr:row>10</xdr:row>
                    <xdr:rowOff>323850</xdr:rowOff>
                  </to>
                </anchor>
              </controlPr>
            </control>
          </mc:Choice>
        </mc:AlternateContent>
        <mc:AlternateContent xmlns:mc="http://schemas.openxmlformats.org/markup-compatibility/2006">
          <mc:Choice Requires="x14">
            <control shapeId="19464" r:id="rId11" name="chkMesApp4">
              <controlPr defaultSize="0" autoFill="0" autoLine="0" autoPict="0">
                <anchor moveWithCells="1">
                  <from>
                    <xdr:col>9</xdr:col>
                    <xdr:colOff>38100</xdr:colOff>
                    <xdr:row>11</xdr:row>
                    <xdr:rowOff>114300</xdr:rowOff>
                  </from>
                  <to>
                    <xdr:col>10</xdr:col>
                    <xdr:colOff>31750</xdr:colOff>
                    <xdr:row>11</xdr:row>
                    <xdr:rowOff>336550</xdr:rowOff>
                  </to>
                </anchor>
              </controlPr>
            </control>
          </mc:Choice>
        </mc:AlternateContent>
        <mc:AlternateContent xmlns:mc="http://schemas.openxmlformats.org/markup-compatibility/2006">
          <mc:Choice Requires="x14">
            <control shapeId="19465" r:id="rId12" name="chkMesApp5">
              <controlPr defaultSize="0" autoFill="0" autoLine="0" autoPict="0">
                <anchor moveWithCells="1">
                  <from>
                    <xdr:col>9</xdr:col>
                    <xdr:colOff>38100</xdr:colOff>
                    <xdr:row>12</xdr:row>
                    <xdr:rowOff>114300</xdr:rowOff>
                  </from>
                  <to>
                    <xdr:col>10</xdr:col>
                    <xdr:colOff>31750</xdr:colOff>
                    <xdr:row>12</xdr:row>
                    <xdr:rowOff>336550</xdr:rowOff>
                  </to>
                </anchor>
              </controlPr>
            </control>
          </mc:Choice>
        </mc:AlternateContent>
        <mc:AlternateContent xmlns:mc="http://schemas.openxmlformats.org/markup-compatibility/2006">
          <mc:Choice Requires="x14">
            <control shapeId="19466" r:id="rId13" name="chkMesApp6">
              <controlPr defaultSize="0" autoFill="0" autoLine="0" autoPict="0">
                <anchor moveWithCells="1">
                  <from>
                    <xdr:col>9</xdr:col>
                    <xdr:colOff>38100</xdr:colOff>
                    <xdr:row>13</xdr:row>
                    <xdr:rowOff>114300</xdr:rowOff>
                  </from>
                  <to>
                    <xdr:col>10</xdr:col>
                    <xdr:colOff>31750</xdr:colOff>
                    <xdr:row>13</xdr:row>
                    <xdr:rowOff>336550</xdr:rowOff>
                  </to>
                </anchor>
              </controlPr>
            </control>
          </mc:Choice>
        </mc:AlternateContent>
        <mc:AlternateContent xmlns:mc="http://schemas.openxmlformats.org/markup-compatibility/2006">
          <mc:Choice Requires="x14">
            <control shapeId="19467" r:id="rId14" name="chkIntervNecOui">
              <controlPr defaultSize="0" autoFill="0" autoLine="0" autoPict="0" macro="[1]!Caseàcocher27_Clic">
                <anchor moveWithCells="1">
                  <from>
                    <xdr:col>1</xdr:col>
                    <xdr:colOff>781050</xdr:colOff>
                    <xdr:row>14</xdr:row>
                    <xdr:rowOff>114300</xdr:rowOff>
                  </from>
                  <to>
                    <xdr:col>1</xdr:col>
                    <xdr:colOff>1143000</xdr:colOff>
                    <xdr:row>16</xdr:row>
                    <xdr:rowOff>12700</xdr:rowOff>
                  </to>
                </anchor>
              </controlPr>
            </control>
          </mc:Choice>
        </mc:AlternateContent>
        <mc:AlternateContent xmlns:mc="http://schemas.openxmlformats.org/markup-compatibility/2006">
          <mc:Choice Requires="x14">
            <control shapeId="19468" r:id="rId15" name="chkIntervNecNon">
              <controlPr defaultSize="0" autoFill="0" autoLine="0" autoPict="0">
                <anchor moveWithCells="1">
                  <from>
                    <xdr:col>1</xdr:col>
                    <xdr:colOff>1212850</xdr:colOff>
                    <xdr:row>14</xdr:row>
                    <xdr:rowOff>114300</xdr:rowOff>
                  </from>
                  <to>
                    <xdr:col>1</xdr:col>
                    <xdr:colOff>1631950</xdr:colOff>
                    <xdr:row>16</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workbookViewId="0">
      <selection activeCell="K7" sqref="K7"/>
    </sheetView>
  </sheetViews>
  <sheetFormatPr baseColWidth="10" defaultColWidth="9.1796875" defaultRowHeight="12.5" x14ac:dyDescent="0.25"/>
  <cols>
    <col min="1" max="9" width="11.453125" customWidth="1"/>
    <col min="10" max="10" width="15.81640625" customWidth="1"/>
    <col min="11" max="11" width="17.1796875" customWidth="1"/>
    <col min="12" max="12" width="18" customWidth="1"/>
    <col min="13" max="256" width="11.453125" customWidth="1"/>
  </cols>
  <sheetData>
    <row r="1" spans="1:12" x14ac:dyDescent="0.25">
      <c r="A1" t="s">
        <v>205</v>
      </c>
      <c r="B1" t="s">
        <v>100</v>
      </c>
      <c r="C1" t="s">
        <v>206</v>
      </c>
      <c r="D1" t="s">
        <v>207</v>
      </c>
      <c r="E1" t="s">
        <v>208</v>
      </c>
      <c r="F1" t="s">
        <v>209</v>
      </c>
      <c r="G1" t="s">
        <v>210</v>
      </c>
      <c r="H1" t="s">
        <v>211</v>
      </c>
    </row>
    <row r="2" spans="1:12" x14ac:dyDescent="0.25">
      <c r="A2">
        <v>1</v>
      </c>
      <c r="B2" t="s">
        <v>212</v>
      </c>
      <c r="C2">
        <v>16.600000000000001</v>
      </c>
      <c r="D2">
        <v>2</v>
      </c>
      <c r="E2">
        <v>0.05</v>
      </c>
      <c r="F2" t="s">
        <v>213</v>
      </c>
      <c r="G2" t="s">
        <v>214</v>
      </c>
      <c r="H2" s="160">
        <v>44428</v>
      </c>
      <c r="J2" t="s">
        <v>215</v>
      </c>
      <c r="K2" s="161" t="s">
        <v>216</v>
      </c>
    </row>
    <row r="3" spans="1:12" x14ac:dyDescent="0.25">
      <c r="A3">
        <v>2</v>
      </c>
      <c r="B3" t="s">
        <v>212</v>
      </c>
      <c r="C3">
        <v>16.600000000000001</v>
      </c>
      <c r="D3">
        <v>2</v>
      </c>
      <c r="E3">
        <v>0.05</v>
      </c>
      <c r="F3" t="s">
        <v>213</v>
      </c>
      <c r="G3" t="s">
        <v>214</v>
      </c>
      <c r="H3" s="160">
        <v>44428</v>
      </c>
      <c r="J3">
        <v>55</v>
      </c>
      <c r="K3">
        <f>SUM(E2:E57)/1.267</f>
        <v>20.520915548539865</v>
      </c>
    </row>
    <row r="4" spans="1:12" x14ac:dyDescent="0.25">
      <c r="A4">
        <v>3</v>
      </c>
      <c r="B4" t="s">
        <v>212</v>
      </c>
      <c r="C4">
        <v>19</v>
      </c>
      <c r="D4">
        <v>2</v>
      </c>
      <c r="E4">
        <v>0.15</v>
      </c>
      <c r="F4" t="s">
        <v>213</v>
      </c>
      <c r="G4" t="s">
        <v>214</v>
      </c>
      <c r="H4" s="160">
        <v>44428</v>
      </c>
      <c r="J4" s="192" t="s">
        <v>206</v>
      </c>
      <c r="K4" t="s">
        <v>217</v>
      </c>
    </row>
    <row r="5" spans="1:12" x14ac:dyDescent="0.25">
      <c r="A5">
        <v>4</v>
      </c>
      <c r="B5" t="s">
        <v>212</v>
      </c>
      <c r="C5">
        <v>20</v>
      </c>
      <c r="D5">
        <v>2</v>
      </c>
      <c r="E5">
        <v>0.15</v>
      </c>
      <c r="F5" t="s">
        <v>213</v>
      </c>
      <c r="G5" t="s">
        <v>214</v>
      </c>
      <c r="H5" s="160">
        <v>44428</v>
      </c>
    </row>
    <row r="6" spans="1:12" x14ac:dyDescent="0.25">
      <c r="A6">
        <v>5</v>
      </c>
      <c r="B6" t="s">
        <v>212</v>
      </c>
      <c r="C6">
        <v>18.100000000000001</v>
      </c>
      <c r="D6">
        <v>2</v>
      </c>
      <c r="E6">
        <v>0.1</v>
      </c>
      <c r="F6" t="s">
        <v>213</v>
      </c>
      <c r="G6" t="s">
        <v>214</v>
      </c>
      <c r="H6" s="160">
        <v>44428</v>
      </c>
      <c r="J6" s="192" t="s">
        <v>100</v>
      </c>
      <c r="K6" t="s">
        <v>218</v>
      </c>
      <c r="L6" t="s">
        <v>219</v>
      </c>
    </row>
    <row r="7" spans="1:12" x14ac:dyDescent="0.25">
      <c r="A7">
        <v>6</v>
      </c>
      <c r="B7" t="s">
        <v>212</v>
      </c>
      <c r="C7">
        <v>15.2</v>
      </c>
      <c r="D7">
        <v>2</v>
      </c>
      <c r="E7">
        <v>0.05</v>
      </c>
      <c r="F7" t="s">
        <v>213</v>
      </c>
      <c r="G7" t="s">
        <v>214</v>
      </c>
      <c r="H7" s="160">
        <v>44428</v>
      </c>
      <c r="J7" t="s">
        <v>212</v>
      </c>
      <c r="K7" s="193">
        <v>28.349999999999998</v>
      </c>
      <c r="L7" s="193">
        <v>26.000000000000007</v>
      </c>
    </row>
    <row r="8" spans="1:12" x14ac:dyDescent="0.25">
      <c r="A8">
        <v>7</v>
      </c>
      <c r="B8" t="s">
        <v>212</v>
      </c>
      <c r="C8">
        <v>36.9</v>
      </c>
      <c r="D8">
        <v>2</v>
      </c>
      <c r="E8">
        <v>0.7</v>
      </c>
      <c r="F8" t="s">
        <v>213</v>
      </c>
      <c r="G8" t="s">
        <v>214</v>
      </c>
      <c r="H8" s="160">
        <v>44428</v>
      </c>
      <c r="J8" t="s">
        <v>220</v>
      </c>
      <c r="K8" s="193">
        <v>28.349999999999998</v>
      </c>
      <c r="L8" s="193">
        <v>26.000000000000007</v>
      </c>
    </row>
    <row r="9" spans="1:12" x14ac:dyDescent="0.25">
      <c r="A9">
        <v>8</v>
      </c>
      <c r="B9" t="s">
        <v>212</v>
      </c>
      <c r="C9">
        <v>20.6</v>
      </c>
      <c r="D9">
        <v>2</v>
      </c>
      <c r="E9">
        <v>0.15</v>
      </c>
      <c r="F9" t="s">
        <v>213</v>
      </c>
      <c r="G9" t="s">
        <v>214</v>
      </c>
      <c r="H9" s="160">
        <v>44428</v>
      </c>
    </row>
    <row r="10" spans="1:12" x14ac:dyDescent="0.25">
      <c r="A10">
        <v>9</v>
      </c>
      <c r="B10" t="s">
        <v>212</v>
      </c>
      <c r="C10">
        <v>20.6</v>
      </c>
      <c r="D10">
        <v>2</v>
      </c>
      <c r="E10">
        <v>0.15</v>
      </c>
      <c r="F10" t="s">
        <v>213</v>
      </c>
      <c r="G10" t="s">
        <v>214</v>
      </c>
      <c r="H10" s="160">
        <v>44428</v>
      </c>
    </row>
    <row r="11" spans="1:12" x14ac:dyDescent="0.25">
      <c r="A11">
        <v>10</v>
      </c>
      <c r="B11" t="s">
        <v>212</v>
      </c>
      <c r="C11">
        <v>17.899999999999999</v>
      </c>
      <c r="D11">
        <v>2</v>
      </c>
      <c r="E11">
        <v>0.1</v>
      </c>
      <c r="F11" t="s">
        <v>213</v>
      </c>
      <c r="G11" t="s">
        <v>214</v>
      </c>
      <c r="H11" s="160">
        <v>44428</v>
      </c>
    </row>
    <row r="12" spans="1:12" x14ac:dyDescent="0.25">
      <c r="A12">
        <v>11</v>
      </c>
      <c r="B12" t="s">
        <v>212</v>
      </c>
      <c r="C12">
        <v>16.5</v>
      </c>
      <c r="D12">
        <v>2</v>
      </c>
      <c r="E12">
        <v>0.05</v>
      </c>
      <c r="F12" t="s">
        <v>213</v>
      </c>
      <c r="G12" t="s">
        <v>214</v>
      </c>
      <c r="H12" s="160">
        <v>44428</v>
      </c>
    </row>
    <row r="13" spans="1:12" x14ac:dyDescent="0.25">
      <c r="A13">
        <v>12</v>
      </c>
      <c r="B13" t="s">
        <v>212</v>
      </c>
      <c r="C13">
        <v>24</v>
      </c>
      <c r="D13">
        <v>2</v>
      </c>
      <c r="E13">
        <v>0.25</v>
      </c>
      <c r="F13" t="s">
        <v>213</v>
      </c>
      <c r="G13" t="s">
        <v>214</v>
      </c>
      <c r="H13" s="160">
        <v>44428</v>
      </c>
    </row>
    <row r="14" spans="1:12" x14ac:dyDescent="0.25">
      <c r="A14">
        <v>13</v>
      </c>
      <c r="B14" t="s">
        <v>212</v>
      </c>
      <c r="C14">
        <v>23.7</v>
      </c>
      <c r="D14">
        <v>2</v>
      </c>
      <c r="E14">
        <v>0.25</v>
      </c>
      <c r="F14" t="s">
        <v>213</v>
      </c>
      <c r="G14" t="s">
        <v>214</v>
      </c>
      <c r="H14" s="160">
        <v>44428</v>
      </c>
    </row>
    <row r="15" spans="1:12" x14ac:dyDescent="0.25">
      <c r="A15">
        <v>14</v>
      </c>
      <c r="B15" t="s">
        <v>212</v>
      </c>
      <c r="C15">
        <v>19.3</v>
      </c>
      <c r="D15">
        <v>2</v>
      </c>
      <c r="E15">
        <v>0.15</v>
      </c>
      <c r="F15" t="s">
        <v>213</v>
      </c>
      <c r="G15" t="s">
        <v>214</v>
      </c>
      <c r="H15" s="160">
        <v>44428</v>
      </c>
    </row>
    <row r="16" spans="1:12" x14ac:dyDescent="0.25">
      <c r="A16">
        <v>15</v>
      </c>
      <c r="B16" t="s">
        <v>212</v>
      </c>
      <c r="C16">
        <v>18.100000000000001</v>
      </c>
      <c r="D16">
        <v>2</v>
      </c>
      <c r="E16">
        <v>0.1</v>
      </c>
      <c r="F16" t="s">
        <v>213</v>
      </c>
      <c r="G16" t="s">
        <v>214</v>
      </c>
      <c r="H16" s="160">
        <v>44428</v>
      </c>
    </row>
    <row r="17" spans="1:8" x14ac:dyDescent="0.25">
      <c r="A17">
        <v>16</v>
      </c>
      <c r="B17" t="s">
        <v>212</v>
      </c>
      <c r="C17">
        <v>22.1</v>
      </c>
      <c r="D17">
        <v>2</v>
      </c>
      <c r="E17">
        <v>0.2</v>
      </c>
      <c r="F17" t="s">
        <v>213</v>
      </c>
      <c r="G17" t="s">
        <v>214</v>
      </c>
      <c r="H17" s="160">
        <v>44428</v>
      </c>
    </row>
    <row r="18" spans="1:8" x14ac:dyDescent="0.25">
      <c r="A18">
        <v>17</v>
      </c>
      <c r="B18" t="s">
        <v>212</v>
      </c>
      <c r="C18">
        <v>26.4</v>
      </c>
      <c r="D18">
        <v>2</v>
      </c>
      <c r="E18">
        <v>0.3</v>
      </c>
      <c r="F18" t="s">
        <v>213</v>
      </c>
      <c r="G18" t="s">
        <v>214</v>
      </c>
      <c r="H18" s="160">
        <v>44428</v>
      </c>
    </row>
    <row r="19" spans="1:8" x14ac:dyDescent="0.25">
      <c r="A19">
        <v>18</v>
      </c>
      <c r="B19" t="s">
        <v>212</v>
      </c>
      <c r="C19">
        <v>33.799999999999997</v>
      </c>
      <c r="D19">
        <v>2</v>
      </c>
      <c r="E19">
        <v>0.6</v>
      </c>
      <c r="F19" t="s">
        <v>213</v>
      </c>
      <c r="G19" t="s">
        <v>214</v>
      </c>
      <c r="H19" s="160">
        <v>44428</v>
      </c>
    </row>
    <row r="20" spans="1:8" x14ac:dyDescent="0.25">
      <c r="A20">
        <v>19</v>
      </c>
      <c r="B20" t="s">
        <v>212</v>
      </c>
      <c r="C20">
        <v>16.7</v>
      </c>
      <c r="D20">
        <v>2</v>
      </c>
      <c r="E20">
        <v>0.05</v>
      </c>
      <c r="F20" t="s">
        <v>213</v>
      </c>
      <c r="G20" t="s">
        <v>214</v>
      </c>
      <c r="H20" s="160">
        <v>44428</v>
      </c>
    </row>
    <row r="21" spans="1:8" x14ac:dyDescent="0.25">
      <c r="A21">
        <v>20</v>
      </c>
      <c r="B21" t="s">
        <v>212</v>
      </c>
      <c r="C21">
        <v>15.8</v>
      </c>
      <c r="D21">
        <v>2</v>
      </c>
      <c r="E21">
        <v>0.05</v>
      </c>
      <c r="F21" t="s">
        <v>213</v>
      </c>
      <c r="G21" t="s">
        <v>214</v>
      </c>
      <c r="H21" s="160">
        <v>44428</v>
      </c>
    </row>
    <row r="22" spans="1:8" x14ac:dyDescent="0.25">
      <c r="A22">
        <v>21</v>
      </c>
      <c r="B22" t="s">
        <v>212</v>
      </c>
      <c r="C22">
        <v>27.7</v>
      </c>
      <c r="D22">
        <v>2</v>
      </c>
      <c r="E22">
        <v>0.35</v>
      </c>
      <c r="F22" t="s">
        <v>213</v>
      </c>
      <c r="G22" t="s">
        <v>214</v>
      </c>
      <c r="H22" s="160">
        <v>44428</v>
      </c>
    </row>
    <row r="23" spans="1:8" x14ac:dyDescent="0.25">
      <c r="A23">
        <v>22</v>
      </c>
      <c r="B23" t="s">
        <v>212</v>
      </c>
      <c r="C23">
        <v>33.1</v>
      </c>
      <c r="D23">
        <v>2</v>
      </c>
      <c r="E23">
        <v>0.6</v>
      </c>
      <c r="F23" t="s">
        <v>213</v>
      </c>
      <c r="G23" t="s">
        <v>214</v>
      </c>
      <c r="H23" s="160">
        <v>44428</v>
      </c>
    </row>
    <row r="24" spans="1:8" x14ac:dyDescent="0.25">
      <c r="A24">
        <v>23</v>
      </c>
      <c r="B24" t="s">
        <v>212</v>
      </c>
      <c r="C24">
        <v>17</v>
      </c>
      <c r="D24">
        <v>2</v>
      </c>
      <c r="E24">
        <v>0.1</v>
      </c>
      <c r="F24" t="s">
        <v>213</v>
      </c>
      <c r="G24" t="s">
        <v>214</v>
      </c>
      <c r="H24" s="160">
        <v>44428</v>
      </c>
    </row>
    <row r="25" spans="1:8" x14ac:dyDescent="0.25">
      <c r="A25">
        <v>24</v>
      </c>
      <c r="B25" t="s">
        <v>212</v>
      </c>
      <c r="C25">
        <v>26.1</v>
      </c>
      <c r="D25">
        <v>2</v>
      </c>
      <c r="E25">
        <v>0.3</v>
      </c>
      <c r="F25" t="s">
        <v>213</v>
      </c>
      <c r="G25" t="s">
        <v>214</v>
      </c>
      <c r="H25" s="160">
        <v>44428</v>
      </c>
    </row>
    <row r="26" spans="1:8" x14ac:dyDescent="0.25">
      <c r="A26">
        <v>25</v>
      </c>
      <c r="B26" t="s">
        <v>212</v>
      </c>
      <c r="C26">
        <v>31.1</v>
      </c>
      <c r="D26">
        <v>2</v>
      </c>
      <c r="E26">
        <v>0.5</v>
      </c>
      <c r="F26" t="s">
        <v>213</v>
      </c>
      <c r="G26" t="s">
        <v>214</v>
      </c>
      <c r="H26" s="160">
        <v>44428</v>
      </c>
    </row>
    <row r="27" spans="1:8" x14ac:dyDescent="0.25">
      <c r="A27">
        <v>26</v>
      </c>
      <c r="B27" t="s">
        <v>212</v>
      </c>
      <c r="C27">
        <v>36.1</v>
      </c>
      <c r="D27">
        <v>2</v>
      </c>
      <c r="E27">
        <v>0.7</v>
      </c>
      <c r="F27" t="s">
        <v>213</v>
      </c>
      <c r="G27" t="s">
        <v>214</v>
      </c>
      <c r="H27" s="160">
        <v>44428</v>
      </c>
    </row>
    <row r="28" spans="1:8" x14ac:dyDescent="0.25">
      <c r="A28">
        <v>27</v>
      </c>
      <c r="B28" t="s">
        <v>212</v>
      </c>
      <c r="C28">
        <v>17.399999999999999</v>
      </c>
      <c r="D28">
        <v>2</v>
      </c>
      <c r="E28">
        <v>0.1</v>
      </c>
      <c r="F28" t="s">
        <v>213</v>
      </c>
      <c r="G28" t="s">
        <v>214</v>
      </c>
      <c r="H28" s="160">
        <v>44428</v>
      </c>
    </row>
    <row r="29" spans="1:8" x14ac:dyDescent="0.25">
      <c r="A29">
        <v>28</v>
      </c>
      <c r="B29" t="s">
        <v>212</v>
      </c>
      <c r="C29">
        <v>21.3</v>
      </c>
      <c r="D29">
        <v>2</v>
      </c>
      <c r="E29">
        <v>0.2</v>
      </c>
      <c r="F29" t="s">
        <v>213</v>
      </c>
      <c r="G29" t="s">
        <v>214</v>
      </c>
      <c r="H29" s="160">
        <v>44428</v>
      </c>
    </row>
    <row r="30" spans="1:8" x14ac:dyDescent="0.25">
      <c r="A30">
        <v>29</v>
      </c>
      <c r="B30" t="s">
        <v>212</v>
      </c>
      <c r="C30">
        <v>23.4</v>
      </c>
      <c r="D30">
        <v>2</v>
      </c>
      <c r="E30">
        <v>0.25</v>
      </c>
      <c r="F30" t="s">
        <v>213</v>
      </c>
      <c r="G30" t="s">
        <v>214</v>
      </c>
      <c r="H30" s="160">
        <v>44428</v>
      </c>
    </row>
    <row r="31" spans="1:8" x14ac:dyDescent="0.25">
      <c r="A31">
        <v>30</v>
      </c>
      <c r="B31" t="s">
        <v>212</v>
      </c>
      <c r="C31">
        <v>24</v>
      </c>
      <c r="D31">
        <v>2</v>
      </c>
      <c r="E31">
        <v>0.25</v>
      </c>
      <c r="F31" t="s">
        <v>213</v>
      </c>
      <c r="G31" t="s">
        <v>214</v>
      </c>
      <c r="H31" s="160">
        <v>44428</v>
      </c>
    </row>
    <row r="32" spans="1:8" x14ac:dyDescent="0.25">
      <c r="A32">
        <v>31</v>
      </c>
      <c r="B32" t="s">
        <v>212</v>
      </c>
      <c r="C32">
        <v>24</v>
      </c>
      <c r="D32">
        <v>2</v>
      </c>
      <c r="E32">
        <v>0.25</v>
      </c>
      <c r="F32" t="s">
        <v>213</v>
      </c>
      <c r="G32" t="s">
        <v>214</v>
      </c>
      <c r="H32" s="160">
        <v>44428</v>
      </c>
    </row>
    <row r="33" spans="1:8" x14ac:dyDescent="0.25">
      <c r="A33">
        <v>32</v>
      </c>
      <c r="B33" t="s">
        <v>212</v>
      </c>
      <c r="C33">
        <v>38.1</v>
      </c>
      <c r="D33">
        <v>2</v>
      </c>
      <c r="E33">
        <v>0.8</v>
      </c>
      <c r="F33" t="s">
        <v>213</v>
      </c>
      <c r="G33" t="s">
        <v>214</v>
      </c>
      <c r="H33" s="160">
        <v>44428</v>
      </c>
    </row>
    <row r="34" spans="1:8" x14ac:dyDescent="0.25">
      <c r="A34">
        <v>33</v>
      </c>
      <c r="B34" t="s">
        <v>212</v>
      </c>
      <c r="C34">
        <v>25.1</v>
      </c>
      <c r="D34">
        <v>2</v>
      </c>
      <c r="E34">
        <v>0.3</v>
      </c>
      <c r="F34" t="s">
        <v>213</v>
      </c>
      <c r="G34" t="s">
        <v>214</v>
      </c>
      <c r="H34" s="160">
        <v>44428</v>
      </c>
    </row>
    <row r="35" spans="1:8" x14ac:dyDescent="0.25">
      <c r="A35">
        <v>34</v>
      </c>
      <c r="B35" t="s">
        <v>212</v>
      </c>
      <c r="C35">
        <v>55</v>
      </c>
      <c r="D35">
        <v>2</v>
      </c>
      <c r="E35">
        <v>1.9</v>
      </c>
      <c r="F35" t="s">
        <v>213</v>
      </c>
      <c r="G35" t="s">
        <v>214</v>
      </c>
      <c r="H35" s="160">
        <v>44428</v>
      </c>
    </row>
    <row r="36" spans="1:8" x14ac:dyDescent="0.25">
      <c r="A36">
        <v>35</v>
      </c>
      <c r="B36" t="s">
        <v>212</v>
      </c>
      <c r="C36">
        <v>48.2</v>
      </c>
      <c r="D36">
        <v>2</v>
      </c>
      <c r="E36">
        <v>1.3</v>
      </c>
      <c r="F36" t="s">
        <v>213</v>
      </c>
      <c r="G36" t="s">
        <v>214</v>
      </c>
      <c r="H36" s="160">
        <v>44428</v>
      </c>
    </row>
    <row r="37" spans="1:8" x14ac:dyDescent="0.25">
      <c r="A37">
        <v>36</v>
      </c>
      <c r="B37" t="s">
        <v>212</v>
      </c>
      <c r="C37">
        <v>29.3</v>
      </c>
      <c r="D37">
        <v>2</v>
      </c>
      <c r="E37">
        <v>0.4</v>
      </c>
      <c r="F37" t="s">
        <v>213</v>
      </c>
      <c r="G37" t="s">
        <v>214</v>
      </c>
      <c r="H37" s="160">
        <v>44428</v>
      </c>
    </row>
    <row r="38" spans="1:8" x14ac:dyDescent="0.25">
      <c r="A38">
        <v>37</v>
      </c>
      <c r="B38" t="s">
        <v>212</v>
      </c>
      <c r="C38">
        <v>24.3</v>
      </c>
      <c r="D38">
        <v>2</v>
      </c>
      <c r="E38">
        <v>0.25</v>
      </c>
      <c r="F38" t="s">
        <v>213</v>
      </c>
      <c r="G38" t="s">
        <v>214</v>
      </c>
      <c r="H38" s="160">
        <v>44428</v>
      </c>
    </row>
    <row r="39" spans="1:8" x14ac:dyDescent="0.25">
      <c r="A39">
        <v>38</v>
      </c>
      <c r="B39" t="s">
        <v>212</v>
      </c>
      <c r="C39">
        <v>27.3</v>
      </c>
      <c r="D39">
        <v>2</v>
      </c>
      <c r="E39">
        <v>0.35</v>
      </c>
      <c r="F39" t="s">
        <v>213</v>
      </c>
      <c r="G39" t="s">
        <v>214</v>
      </c>
      <c r="H39" s="160">
        <v>44428</v>
      </c>
    </row>
    <row r="40" spans="1:8" x14ac:dyDescent="0.25">
      <c r="A40">
        <v>39</v>
      </c>
      <c r="B40" t="s">
        <v>212</v>
      </c>
      <c r="C40">
        <v>31.3</v>
      </c>
      <c r="D40">
        <v>2</v>
      </c>
      <c r="E40">
        <v>0.5</v>
      </c>
      <c r="F40" t="s">
        <v>213</v>
      </c>
      <c r="G40" t="s">
        <v>214</v>
      </c>
      <c r="H40" s="160">
        <v>44428</v>
      </c>
    </row>
    <row r="41" spans="1:8" x14ac:dyDescent="0.25">
      <c r="A41">
        <v>40</v>
      </c>
      <c r="B41" t="s">
        <v>212</v>
      </c>
      <c r="C41">
        <v>38.1</v>
      </c>
      <c r="D41">
        <v>2</v>
      </c>
      <c r="E41">
        <v>0.8</v>
      </c>
      <c r="F41" t="s">
        <v>213</v>
      </c>
      <c r="G41" t="s">
        <v>214</v>
      </c>
      <c r="H41" s="160">
        <v>44428</v>
      </c>
    </row>
    <row r="42" spans="1:8" x14ac:dyDescent="0.25">
      <c r="A42">
        <v>41</v>
      </c>
      <c r="B42" t="s">
        <v>212</v>
      </c>
      <c r="C42">
        <v>28.4</v>
      </c>
      <c r="D42">
        <v>2</v>
      </c>
      <c r="E42">
        <v>0.35</v>
      </c>
      <c r="F42" t="s">
        <v>213</v>
      </c>
      <c r="G42" t="s">
        <v>214</v>
      </c>
      <c r="H42" s="160">
        <v>44428</v>
      </c>
    </row>
    <row r="43" spans="1:8" x14ac:dyDescent="0.25">
      <c r="A43">
        <v>42</v>
      </c>
      <c r="B43" t="s">
        <v>212</v>
      </c>
      <c r="C43">
        <v>44.2</v>
      </c>
      <c r="D43">
        <v>2</v>
      </c>
      <c r="E43">
        <v>1.1000000000000001</v>
      </c>
      <c r="F43" t="s">
        <v>213</v>
      </c>
      <c r="G43" t="s">
        <v>214</v>
      </c>
      <c r="H43" s="160">
        <v>44428</v>
      </c>
    </row>
    <row r="44" spans="1:8" x14ac:dyDescent="0.25">
      <c r="A44">
        <v>43</v>
      </c>
      <c r="B44" t="s">
        <v>212</v>
      </c>
      <c r="C44">
        <v>48</v>
      </c>
      <c r="D44">
        <v>2</v>
      </c>
      <c r="E44">
        <v>1.3</v>
      </c>
      <c r="F44" t="s">
        <v>213</v>
      </c>
      <c r="G44" t="s">
        <v>214</v>
      </c>
      <c r="H44" s="160">
        <v>44428</v>
      </c>
    </row>
    <row r="45" spans="1:8" x14ac:dyDescent="0.25">
      <c r="A45">
        <v>44</v>
      </c>
      <c r="B45" t="s">
        <v>212</v>
      </c>
      <c r="C45">
        <v>47.2</v>
      </c>
      <c r="D45">
        <v>2</v>
      </c>
      <c r="E45">
        <v>1.3</v>
      </c>
      <c r="F45" t="s">
        <v>213</v>
      </c>
      <c r="G45" t="s">
        <v>214</v>
      </c>
      <c r="H45" s="160">
        <v>44428</v>
      </c>
    </row>
    <row r="46" spans="1:8" x14ac:dyDescent="0.25">
      <c r="A46">
        <v>45</v>
      </c>
      <c r="B46" t="s">
        <v>212</v>
      </c>
      <c r="C46">
        <v>24</v>
      </c>
      <c r="D46">
        <v>2</v>
      </c>
      <c r="E46">
        <v>0.25</v>
      </c>
      <c r="F46" t="s">
        <v>213</v>
      </c>
      <c r="G46" t="s">
        <v>214</v>
      </c>
      <c r="H46" s="160">
        <v>44428</v>
      </c>
    </row>
    <row r="47" spans="1:8" x14ac:dyDescent="0.25">
      <c r="A47">
        <v>46</v>
      </c>
      <c r="B47" t="s">
        <v>212</v>
      </c>
      <c r="C47">
        <v>35.200000000000003</v>
      </c>
      <c r="D47">
        <v>2</v>
      </c>
      <c r="E47">
        <v>0.7</v>
      </c>
      <c r="F47" t="s">
        <v>213</v>
      </c>
      <c r="G47" t="s">
        <v>214</v>
      </c>
      <c r="H47" s="160">
        <v>44428</v>
      </c>
    </row>
    <row r="48" spans="1:8" x14ac:dyDescent="0.25">
      <c r="A48">
        <v>47</v>
      </c>
      <c r="B48" t="s">
        <v>212</v>
      </c>
      <c r="C48">
        <v>39.1</v>
      </c>
      <c r="D48">
        <v>2</v>
      </c>
      <c r="E48">
        <v>0.9</v>
      </c>
      <c r="F48" t="s">
        <v>213</v>
      </c>
      <c r="G48" t="s">
        <v>214</v>
      </c>
      <c r="H48" s="160">
        <v>44428</v>
      </c>
    </row>
    <row r="49" spans="1:8" x14ac:dyDescent="0.25">
      <c r="A49">
        <v>48</v>
      </c>
      <c r="B49" t="s">
        <v>212</v>
      </c>
      <c r="C49">
        <v>33.200000000000003</v>
      </c>
      <c r="D49">
        <v>2</v>
      </c>
      <c r="E49">
        <v>0.6</v>
      </c>
      <c r="F49" t="s">
        <v>213</v>
      </c>
      <c r="G49" t="s">
        <v>214</v>
      </c>
      <c r="H49" s="160">
        <v>44428</v>
      </c>
    </row>
    <row r="50" spans="1:8" x14ac:dyDescent="0.25">
      <c r="A50">
        <v>49</v>
      </c>
      <c r="B50" t="s">
        <v>212</v>
      </c>
      <c r="C50">
        <v>48.2</v>
      </c>
      <c r="D50">
        <v>2</v>
      </c>
      <c r="E50">
        <v>1.3</v>
      </c>
      <c r="F50" t="s">
        <v>213</v>
      </c>
      <c r="G50" t="s">
        <v>214</v>
      </c>
      <c r="H50" s="160">
        <v>44428</v>
      </c>
    </row>
    <row r="51" spans="1:8" x14ac:dyDescent="0.25">
      <c r="A51">
        <v>50</v>
      </c>
      <c r="B51" t="s">
        <v>212</v>
      </c>
      <c r="C51">
        <v>20.3</v>
      </c>
      <c r="D51">
        <v>2</v>
      </c>
      <c r="E51">
        <v>0.15</v>
      </c>
      <c r="F51" t="s">
        <v>213</v>
      </c>
      <c r="G51" t="s">
        <v>214</v>
      </c>
      <c r="H51" s="160">
        <v>44428</v>
      </c>
    </row>
    <row r="52" spans="1:8" x14ac:dyDescent="0.25">
      <c r="A52">
        <v>51</v>
      </c>
      <c r="B52" t="s">
        <v>212</v>
      </c>
      <c r="C52">
        <v>23.1</v>
      </c>
      <c r="D52">
        <v>2</v>
      </c>
      <c r="E52">
        <v>0.25</v>
      </c>
      <c r="F52" t="s">
        <v>213</v>
      </c>
      <c r="G52" t="s">
        <v>214</v>
      </c>
      <c r="H52" s="160">
        <v>44428</v>
      </c>
    </row>
    <row r="53" spans="1:8" x14ac:dyDescent="0.25">
      <c r="A53">
        <v>52</v>
      </c>
      <c r="B53" t="s">
        <v>212</v>
      </c>
      <c r="C53">
        <v>28</v>
      </c>
      <c r="D53">
        <v>2</v>
      </c>
      <c r="E53">
        <v>0.35</v>
      </c>
      <c r="F53" t="s">
        <v>213</v>
      </c>
      <c r="G53" t="s">
        <v>214</v>
      </c>
      <c r="H53" s="160">
        <v>44428</v>
      </c>
    </row>
    <row r="54" spans="1:8" x14ac:dyDescent="0.25">
      <c r="A54">
        <v>53</v>
      </c>
      <c r="B54" t="s">
        <v>212</v>
      </c>
      <c r="C54">
        <v>33.299999999999997</v>
      </c>
      <c r="D54">
        <v>2</v>
      </c>
      <c r="E54">
        <v>0.6</v>
      </c>
      <c r="F54" t="s">
        <v>213</v>
      </c>
      <c r="G54" t="s">
        <v>214</v>
      </c>
      <c r="H54" s="160">
        <v>44428</v>
      </c>
    </row>
    <row r="55" spans="1:8" x14ac:dyDescent="0.25">
      <c r="A55">
        <v>54</v>
      </c>
      <c r="B55" t="s">
        <v>212</v>
      </c>
      <c r="C55">
        <v>33.299999999999997</v>
      </c>
      <c r="D55">
        <v>2</v>
      </c>
      <c r="E55">
        <v>0.6</v>
      </c>
      <c r="F55" t="s">
        <v>213</v>
      </c>
      <c r="G55" t="s">
        <v>214</v>
      </c>
      <c r="H55" s="160">
        <v>44428</v>
      </c>
    </row>
    <row r="56" spans="1:8" x14ac:dyDescent="0.25">
      <c r="A56">
        <v>55</v>
      </c>
      <c r="B56" t="s">
        <v>212</v>
      </c>
      <c r="C56">
        <v>28.2</v>
      </c>
      <c r="D56">
        <v>2</v>
      </c>
      <c r="E56">
        <v>0.35</v>
      </c>
      <c r="F56" t="s">
        <v>213</v>
      </c>
      <c r="G56" t="s">
        <v>214</v>
      </c>
      <c r="H56" s="160">
        <v>44428</v>
      </c>
    </row>
    <row r="57" spans="1:8" x14ac:dyDescent="0.25">
      <c r="A57">
        <v>56</v>
      </c>
      <c r="B57" t="s">
        <v>212</v>
      </c>
      <c r="C57">
        <v>58.1</v>
      </c>
      <c r="D57">
        <v>2</v>
      </c>
      <c r="E57">
        <v>2.0499999999999998</v>
      </c>
      <c r="F57" t="s">
        <v>213</v>
      </c>
      <c r="G57" t="s">
        <v>214</v>
      </c>
      <c r="H57" s="160">
        <v>44428</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Form1_Situation</vt:lpstr>
      <vt:lpstr>Form2</vt:lpstr>
      <vt:lpstr>Form 2 verso</vt:lpstr>
      <vt:lpstr>Kluppierung_Anzeichnung</vt:lpstr>
      <vt:lpstr>Foto</vt:lpstr>
      <vt:lpstr>Form 5</vt:lpstr>
      <vt:lpstr>Form_mit_Klimawandel</vt:lpstr>
      <vt:lpstr>Vollkluppierung_2021</vt:lpstr>
      <vt:lpstr>Foto!Druckbereich</vt:lpstr>
      <vt:lpstr>Kluppierung_Anzeichnung!Druckbereich</vt:lpstr>
    </vt:vector>
  </TitlesOfParts>
  <Manager/>
  <Company>Kantonale 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Kessler</dc:creator>
  <cp:keywords/>
  <dc:description/>
  <cp:lastModifiedBy>Mario WERLEN</cp:lastModifiedBy>
  <cp:revision/>
  <dcterms:created xsi:type="dcterms:W3CDTF">2006-12-13T11:30:50Z</dcterms:created>
  <dcterms:modified xsi:type="dcterms:W3CDTF">2025-01-21T16:10:28Z</dcterms:modified>
  <cp:category/>
  <cp:contentStatus/>
</cp:coreProperties>
</file>