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DieseArbeitsmappe" defaultThemeVersion="124226"/>
  <mc:AlternateContent xmlns:mc="http://schemas.openxmlformats.org/markup-compatibility/2006">
    <mc:Choice Requires="x15">
      <x15ac:absPath xmlns:x15ac="http://schemas.microsoft.com/office/spreadsheetml/2010/11/ac" url="\\a76a-cfs-user.infra.be.ch\a76a-cfs-user\UserHomes\m89r\Z_Systems\RedirectedFolders\Documents\Weiserflächen\Schwenden_Diemtigen\"/>
    </mc:Choice>
  </mc:AlternateContent>
  <xr:revisionPtr revIDLastSave="0" documentId="13_ncr:1_{B21793E5-1267-4AA8-A81C-11948C563AAC}" xr6:coauthVersionLast="47" xr6:coauthVersionMax="47" xr10:uidLastSave="{00000000-0000-0000-0000-000000000000}"/>
  <bookViews>
    <workbookView xWindow="-120" yWindow="-120" windowWidth="29040" windowHeight="15840" tabRatio="770" activeTab="4" xr2:uid="{00000000-000D-0000-FFFF-FFFF00000000}"/>
  </bookViews>
  <sheets>
    <sheet name="Form1_Situation" sheetId="16" r:id="rId1"/>
    <sheet name="Form1_Fotoprotokoll" sheetId="17" r:id="rId2"/>
    <sheet name="Form2" sheetId="15" r:id="rId3"/>
    <sheet name="Form 3" sheetId="7" r:id="rId4"/>
    <sheet name="Form 5" sheetId="11" r:id="rId5"/>
    <sheet name="Form 6" sheetId="20" r:id="rId6"/>
    <sheet name="Minimalprofil" sheetId="18" state="hidden" r:id="rId7"/>
    <sheet name="Naturgefahr" sheetId="19"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1" l="1"/>
  <c r="B31" i="15"/>
  <c r="B25" i="11"/>
  <c r="B27" i="15"/>
  <c r="B21" i="11"/>
  <c r="B23" i="15"/>
  <c r="B17" i="11"/>
  <c r="B19" i="15"/>
  <c r="B14" i="11"/>
  <c r="B16" i="15"/>
  <c r="B13" i="11"/>
  <c r="B15" i="15"/>
  <c r="B11" i="11"/>
  <c r="B13" i="15"/>
  <c r="B9" i="11"/>
  <c r="B11" i="15"/>
  <c r="B5" i="11"/>
  <c r="B7" i="15"/>
  <c r="I56" i="20"/>
  <c r="C57" i="20"/>
  <c r="C56" i="20"/>
  <c r="B22" i="15"/>
  <c r="B34" i="15"/>
</calcChain>
</file>

<file path=xl/sharedStrings.xml><?xml version="1.0" encoding="utf-8"?>
<sst xmlns="http://schemas.openxmlformats.org/spreadsheetml/2006/main" count="1095" uniqueCount="623">
  <si>
    <t xml:space="preserve">Zustand-Entwicklung 
heute, in 10, in 50 Jahren </t>
  </si>
  <si>
    <t xml:space="preserve">wirksame Massnahmen 
</t>
  </si>
  <si>
    <t xml:space="preserve">verhältnis-
mässig 
</t>
  </si>
  <si>
    <t xml:space="preserve">     </t>
  </si>
  <si>
    <t xml:space="preserve">      </t>
  </si>
  <si>
    <t xml:space="preserve">                     </t>
  </si>
  <si>
    <t>sehr schlecht</t>
  </si>
  <si>
    <t xml:space="preserve">        minimal    ideal </t>
  </si>
  <si>
    <r>
      <t xml:space="preserve">  4. Handlungsbedarf </t>
    </r>
    <r>
      <rPr>
        <sz val="10"/>
        <rFont val="Arial"/>
        <family val="2"/>
      </rPr>
      <t xml:space="preserve">    </t>
    </r>
  </si>
  <si>
    <r>
      <t xml:space="preserve">  5. Dringlichkeit</t>
    </r>
    <r>
      <rPr>
        <sz val="11"/>
        <rFont val="Arial"/>
        <family val="2"/>
      </rPr>
      <t xml:space="preserve">                 </t>
    </r>
  </si>
  <si>
    <t xml:space="preserve">Weiserfl.: Nr.   </t>
  </si>
  <si>
    <r>
      <t>Gemeinde / Ort:</t>
    </r>
    <r>
      <rPr>
        <sz val="10"/>
        <rFont val="Arial"/>
        <family val="2"/>
      </rPr>
      <t xml:space="preserve"> </t>
    </r>
  </si>
  <si>
    <t xml:space="preserve">1. Standortstyp: </t>
  </si>
  <si>
    <t xml:space="preserve">2. Naturgefahr + Wirksamkeit:   </t>
  </si>
  <si>
    <t xml:space="preserve">Weiserfl.: Nr. </t>
  </si>
  <si>
    <t xml:space="preserve">      Nächster Eingriff: ………………….……</t>
  </si>
  <si>
    <t>6. Etappenziele mit</t>
  </si>
  <si>
    <t xml:space="preserve">Gemeinde / Ort: </t>
  </si>
  <si>
    <t>Herleitung Handlungsbedarf</t>
  </si>
  <si>
    <t>Betreuer(in):</t>
  </si>
  <si>
    <t>Gemeinde / Ort:</t>
  </si>
  <si>
    <t>Gemeinde/ Ort:</t>
  </si>
  <si>
    <t>Weiserfläche Nr.:</t>
  </si>
  <si>
    <r>
      <t>Wirkungsanalyse</t>
    </r>
    <r>
      <rPr>
        <sz val="8"/>
        <rFont val="Arial"/>
        <family val="2"/>
      </rPr>
      <t xml:space="preserve">
Wurden die Etappenziele erreicht?
                - Was hat sich verändert?
ja/              - Was sind die Ursachen?
nein            -  Waren die Massnahmen wirksam?</t>
    </r>
  </si>
  <si>
    <t>NaiS</t>
  </si>
  <si>
    <t>Fotoprotokoll</t>
  </si>
  <si>
    <t>Fassung: 16.01.2003</t>
  </si>
  <si>
    <t>Datum</t>
  </si>
  <si>
    <t>Fotostandort
Nr.</t>
  </si>
  <si>
    <t>Aufnahme-
richtung</t>
  </si>
  <si>
    <t xml:space="preserve">Brenn-
weite </t>
  </si>
  <si>
    <t xml:space="preserve">  Bemerkungen
</t>
  </si>
  <si>
    <t xml:space="preserve"> Gemeinde/Ort: </t>
  </si>
  <si>
    <t>1h Artenarme Ausbildung des Simsen-Tannen-Buchenwaldes (Tannen-Buchenwälder der obermontanen Stufe)</t>
  </si>
  <si>
    <t>Bei Deckungsgrad &lt; 0,6 mindestens 5 Buchen/Tannen pro a (durch-schnittlich alle 4.5 m) vorhanden</t>
  </si>
  <si>
    <t>Pro ha mind. 1 Trupp (2 - 5 a, durchschnittlich alle 100 m) oder Deckungsgrad mind. 4% Mischung zielgerecht</t>
  </si>
  <si>
    <t>3 Typischer Schneesimsen-Buchenwald (Buchenwälder der untermontanen Stufe)</t>
  </si>
  <si>
    <t>In Lücken ab 1-2 Baumlängen vorhanden, auch Stockausschläge.</t>
  </si>
  <si>
    <t>4 Farnreicher Schneesimsen-Buchenwald (Buchenwälder der untermontanen Stufe)</t>
  </si>
  <si>
    <t>Laubbäume 60 - 100 %
Bu 40 - 100 %
Ta Samenbäume - 60 %
Lä Samenbäume - 30 %
Fi 0 - 30 %</t>
  </si>
  <si>
    <t>7a Typischer Waldmeister-Buchenwald (Buchenmischwälder der submontanen Stufe)</t>
  </si>
  <si>
    <t>Laubbäume  70 - 100 %
Bu  30 - 100 %
Fi   0 -  10 %</t>
  </si>
  <si>
    <t>Genügend entwicklungsfähige Bäume in mind. 2 verschiedenen Durchmesserklassen pro ha</t>
  </si>
  <si>
    <t>Bei Deckungsgrad &lt; 0.8 mind. 10 Buchen pro a (durchschnittlich alle
3 m) vorhanden</t>
  </si>
  <si>
    <t>Pro ha mind. 1 Trupp (2 - 5 a, durchschnittlich alle 100 m) oder Deckungsgrad mind. 3 % Mischung zielgerecht</t>
  </si>
  <si>
    <t>7S Feuchter Waldmeister-Buchenwald (Buchenmischwälder der submontanen Stufe)</t>
  </si>
  <si>
    <t>Laubbäume  80 - 100 %
Bu  30 - 100 %
BAh, Es  Samenbäume -  70 %
Fi  0 -  10 %</t>
  </si>
  <si>
    <t>8a Typischer Waldhirsen-Buchenwald (Buchenwälder der untermontanen Stufe)</t>
  </si>
  <si>
    <t>Laubbäume 60 - 100 %
Bu 50 - 100 %
Ta Samenbäume - 40 %
Fi 0 - 30 %</t>
  </si>
  <si>
    <t>Bei Deckungsgrad &lt; 0.7 mind. 10 Buchen pro a (durchschnittlich alle 3 m) vorhanden</t>
  </si>
  <si>
    <t>8S Feuchter-Waldhirsen-Buchenwald (Buchenwälder der untermontanen Stufe)</t>
  </si>
  <si>
    <t>8* Waldhirsen-Buchenwald mit Rippenfarn (Buchenwälder der untermontanen Stufe)</t>
  </si>
  <si>
    <t>Ta 30 - 60 %
Laubbäume 40 - 70 %
Bu 30 - 70 %
Fi 0 - 30 %</t>
  </si>
  <si>
    <t>9a Typischer Lungenkraut-Buchenwald / Typischer Platterbsen-Buchenwald (Buchenmischwälder der submontanen Stufe)</t>
  </si>
  <si>
    <t>9W Wechselfeuchter Lungenkraut-Buchenwald (Buchenmischwälder der submontanen Stufe)</t>
  </si>
  <si>
    <t>Laubbäume 70 - 100 %
Bu 30 - 100 %
BAh Samenbäume - 70 %
Fi 0 - 10 %</t>
  </si>
  <si>
    <t>10a Lungenkraut-Buchenwald - mit Immenblatt / Platterbsen-Buchenwald - mit Immenblatt (Buchenmischwälder der submontanen Stufe)</t>
  </si>
  <si>
    <t>Laubbäume 70 - 100 %
Bu 50 - 100 %
Fi und Ta 0 - 10 %</t>
  </si>
  <si>
    <t>In Lücken vorhanden</t>
  </si>
  <si>
    <t>10w Wechseltrockener Lungenkraut-Buchenwald / Wechseltrockener Platterbsen-Buchenwald (Buchenmischwälder der submontanen Stufe)</t>
  </si>
  <si>
    <t>Laubbäume 70 - 100 %
Bu 50 - 100 %
BAh Samenbäume - 50 %
Fi und Ta 0 - 10 %</t>
  </si>
  <si>
    <t>11 Aronstab-Buchenwald (Buchenmischwälder der submontanen Stufe)</t>
  </si>
  <si>
    <t>12a Typischer Bingelkraut-Buchenwald / Typischer Zahnwurz-Buchenwald (Buchenwälder der untermontanen Stufe)</t>
  </si>
  <si>
    <t>12e Trockener Bingelkraut-Buchenwald / Trockener Zahnwurz-Buchenwald (Buchenwälder der untermontanen Stufe)</t>
  </si>
  <si>
    <t xml:space="preserve">Laubbäume 60 - 100 %
Bu 50 - 100 %
WFö, Eibe 0 - 40 %
Ta Samenbäume - 10 %
</t>
  </si>
  <si>
    <t>Bei Deckungsgrad &lt; 0.7 mind. 5 Buchen pro a (durchschnittlich alle 4.5 m) vorhanden</t>
  </si>
  <si>
    <t>12S Feuchter Bingelkraut-Buchenwald / Feuchter Zahnwurz-Buchenwald (Buchenwälder der untermontanen Stufe)</t>
  </si>
  <si>
    <t>12w  Wechselfeuchter Bingelkraut-Buchenwald / Wechselfeuchter Zahnwurz-Buchenwald (Buchenwälder der untermontanen Stufe)</t>
  </si>
  <si>
    <t>Folgeaufnahmen Weiserflächenkonzept Kanton Bern Rückseite</t>
  </si>
  <si>
    <t>Laubbäume 60 - 100 %
Bu 50 - 100 %
WFö, Eibe 0 - 40 %
Ta Samenbäume - 10 %
BAh Samenbäume - 50 %</t>
  </si>
  <si>
    <t>12* Mesophiler insubrischer Kalkbuchenwald (Buchenwälder der untermontanen Stufe)</t>
  </si>
  <si>
    <t>Mind. ½  der Kronen gleichmässig geformt. Lotrechte Stämme mit guter Verankerung, nur vereinzelt starke Hänger</t>
  </si>
  <si>
    <t>Bei Deckungsgrad &lt; 0.7 mind. 5 Buchen pro a (durchschnittlich alle 4.5 m) In Lücken Linde, Ahorn vorhanden</t>
  </si>
  <si>
    <t>12*h Kalkbuchenwald der insubrischen Gebirge (Tannen-Buchenwälder der obermontanen Stufe)</t>
  </si>
  <si>
    <t>Laubbäume 50 - 90 %
Bu 30 - 80 %
BAh, Mb etc. 10 - 40 %
Ta, Lä 0 - 30 %</t>
  </si>
  <si>
    <t>Mind. ½ der Kronen gleichmässig geformt. Lotrechte Stämme mit guter Verankerung, nur vereinzelt starke Hänger</t>
  </si>
  <si>
    <t>Bei Deckungsgrad &lt; 0,6 mind. 5 Buchen/Tannen pro a (durch-schnittlich alle 4.5 m) vorhanden, in Lücken Ahorn vorhanden</t>
  </si>
  <si>
    <t>13a Typischer Linden-Buchenwald (Buchenwälder der untermontanen Stufe)</t>
  </si>
  <si>
    <t>Laubbäume 80 - 100 %
Bu 50 - 100 %
Li, BAh, Es 10 - 40 %
Ta 0 - 20 %
Fi 0 - 10 %</t>
  </si>
  <si>
    <t>Bei Deckungsgrad &lt; 0.7 mind. 5 Buchen pro a (durchschnittlich alle 4.5 m), in Lücken Linde, Ahorn vor-handen</t>
  </si>
  <si>
    <t>13e Trockener Linden-Buchenwald (Buchenwälder der untermontanen Stufe)</t>
  </si>
  <si>
    <t>13eh Trockener Alpendost-Buchenwald (Tannen-Buchenwälder der obermontanen Stufe)</t>
  </si>
  <si>
    <t>pro ha genügend entwicklungsfähige Bäume in mind. 2 verschiedenen Durchmesserklassen</t>
  </si>
  <si>
    <t>Bei Deckungsgrad &lt; 0,6 mindestens 5 Buchen/Tannen pro a (durch-schnittlich alle 4.5 m) vorhanden
In Lücken Ahorn vorhanden</t>
  </si>
  <si>
    <t>13h Typischer Alpendost-Buchenwald (Tannen-Buchenwälder der obermontanen Stufe)</t>
  </si>
  <si>
    <t>Laubbäume 50 - 90 %
Bu 30 - 60 %
Ah, Mb etc. 10 - 40 %
Ta 10 - 40 %
Fi 0 - 30 %</t>
  </si>
  <si>
    <t>14 Seggen-Buchenwald mit Weissegge (Buchenmischwälder der submontanen Stufe)</t>
  </si>
  <si>
    <t>14* Trockener insubrischer Kalkbuchenwald (Buchenwälder der untermontanen Stufe)</t>
  </si>
  <si>
    <t>Laubbäume 90 - 100 %
Bu 50 - 100 %
Li, Ah Samenbäume - 30 %
Ta 0 - 10 %</t>
  </si>
  <si>
    <t xml:space="preserve">Folgeaufnahmen Weiserflächenkonzept Kanton Bern </t>
  </si>
  <si>
    <t xml:space="preserve"> NaiS / Formular 6 / Kanton Bern</t>
  </si>
  <si>
    <t>15 Seggen-Buchenwald mit Bergsegge (Buchenmischwälder der submontanen Stufe)</t>
  </si>
  <si>
    <t>17 Eiben-Buchenwald/Steilhang-Buchenwald mit Reitgras (Buchenmischwälder der submontanen Stufe)</t>
  </si>
  <si>
    <t>18 Waldschwingel-Tannen-Buchenwald (Tannen-Buchenwälder der obermontanen Stufe)</t>
  </si>
  <si>
    <t>Bei Deckungsgrad &lt; 0,6 mindestens 10 Buchen/Tannen pro a (durch-schnittlich alle 3 m) vorhanden. In Lücken Bergahorn vorhanden</t>
  </si>
  <si>
    <t>18M Typischer Karbonat-Tannen-Buchenwald (Tannen-Buchenwälder der obermontanen Stufe)</t>
  </si>
  <si>
    <t>18v Buntreitgras-Tannen-Buchenwald mit Rostsegge (Tannen-Buchenwälder der obermontanen Stufe)</t>
  </si>
  <si>
    <t>Einzelbäume und Kleinkollektive</t>
  </si>
  <si>
    <t>Höchstens die Hälfte der Kronen stark einseitig
Keine Angabe für Schlankheitsgrad
Meistens lotrechte Stämme mit guter Verankerung, nur vereinzelt starke Hänger</t>
  </si>
  <si>
    <t>Auf mind. 1/10 der Fläche vorhan-den</t>
  </si>
  <si>
    <t>18w Typischer Buntreitgras-Tannen-Buchenwald (Tannen-Buchenwälder der obermontanen Stufe)</t>
  </si>
  <si>
    <t>pro ha Genügend entwicklungsfähige Bäume in mind. 2 verschiedenen Durchmesserklassen</t>
  </si>
  <si>
    <t>18* Karbonat-Tannen-Buchenwald mit Weissegge (Tannen-Buchenwälder der obermontanen Stufe)</t>
  </si>
  <si>
    <t>19 Typischer Waldsimsen-Tannen-Buchenwald (Tannen-Buchenwälder der obermontanen Stufe)</t>
  </si>
  <si>
    <t>19f Waldsimsen-Tannen-Buchenwald auf Pseudogley (Tannen-Buchenwälder der obermontanen Stufe)</t>
  </si>
  <si>
    <t>Bu 10 - 40 %
Ta 40 - 90 %
Fi 0 - 30 %</t>
  </si>
  <si>
    <t>Bei Deckungsgrad &lt; 0,6 mindestens 5 Buchen/Tannen pro a (durch- schnittlich alle 4.5 m) vorhanden</t>
  </si>
  <si>
    <t>19L Goldregen-Tannen-Buchenwald (Tannen-Buchenwälder der obermontanen Stufe)</t>
  </si>
  <si>
    <t>20 Hochstauden-Tannnen-Buchenwald (Tannen-Buchenwälder der obermontanen Stufe)</t>
  </si>
  <si>
    <t>20* Hochstauden-Buchenwald mit Ahorn und Tanne (Tannen-Buchenwälder der obermontanen Stufe)</t>
  </si>
  <si>
    <t>20E Waldgersten-Tannen-Buchenwald (Tannen-Buchenwälder der obermontanen Stufe)</t>
  </si>
  <si>
    <t>Bu 10 - 40 %
Ta 40 - 90 %
Fi 0 - 30 %
20E in der Ostschweiz: BAh, Es, BUl 10 - 50 %</t>
  </si>
  <si>
    <t>21 Ahorn-Buchenwald (Laubwälder der hochmontanen und subalpinen Stufe)</t>
  </si>
  <si>
    <t>BAh, Bu, Vb 50 - 100 %
Tanne 0 - 50 %
Fichte 0 - 30 %</t>
  </si>
  <si>
    <t>21* Grünerlen-Vogelbeerwald (Laubwälder der hochmontanen und subalpinen Stufe)</t>
  </si>
  <si>
    <t>Vb, GEr 70 - 90 %
BAh, Bu, Ta, Lä 10 - 30 %</t>
  </si>
  <si>
    <t>22 Hirschzungen-Ahronwald (Sonderwaldstandorte)</t>
  </si>
  <si>
    <t>Laubbäume 90 - 100%
Ah 50 - 100%
Li, Es, BUl 0 - 50%</t>
  </si>
  <si>
    <t>23 Mehlbeer-Ahornwald (Sonderwaldstandorte)</t>
  </si>
  <si>
    <t>(Neuansprache mit Form. 2 --&gt; siehe Rückseite)</t>
  </si>
  <si>
    <t>Für diesen Standort wurden keine Anforderungen formuliert (Grund: siehe Text Waldbau Anhang 2B S. 204)</t>
  </si>
  <si>
    <t>24* Ulmen-Ahornwald (Sonderwaldstandorte)</t>
  </si>
  <si>
    <t>Gegenüber der letzten Aufnahme hat sich auf der Fläche etwas verändert, nämlich:
 (falls lokalisierbar Eintrag auf Skizze, Rückseite)</t>
  </si>
  <si>
    <t>folgende Punkte können Grund für eine Neuansprache mit Formular 2 sein:</t>
  </si>
  <si>
    <t>BAh, BUl, Es 90 - 100 %
Nadelbäume 0 - 10 %</t>
  </si>
  <si>
    <t>Vor Schuttbewegung geschützte Kleinstandorte vorhanden. Fläche mit starker Vegetationskonkurrenz
für Bergahorn &lt; 1/3</t>
  </si>
  <si>
    <t>25 Turinermeister-Lindenwald (Sonderwaldstandorte)</t>
  </si>
  <si>
    <t>Li, Ah, Es, Ki,
andere Laubbäume 90 - 100 %</t>
  </si>
  <si>
    <t>25B Insubrischer Turinermeister-Lindenwald (Sonderwaldstandorte)</t>
  </si>
  <si>
    <t>25* Ahorn-Lindenwald / Trockener Turinermeister-Lindenwald (Sonderwaldstandorte)</t>
  </si>
  <si>
    <t>26 Ahron-Eschenwald (Eschenwälder der sub- und untermontanen Stufe)</t>
  </si>
  <si>
    <t>Es, Ah, SEi, BUl, Ki 90 - 100 %
Nadelbäume 0 - 10 %</t>
  </si>
  <si>
    <t>26h Ahorn-Eschenwald, Höhenausbildung (Eschenwälder der obermontanen Stufe)</t>
  </si>
  <si>
    <t>BAh, Es, BUl, Vb, WEr 70 - 100 %
Ta 0 - 30 %
Fi 0 - 10 %</t>
  </si>
  <si>
    <t>27 Bach-Eschenwald (Eschenwälder der sub- und untermontanen Stufe)</t>
  </si>
  <si>
    <t>Es, SEr, BAh 90 - 100 %
Nadelbäume 0 - 10 %</t>
  </si>
  <si>
    <t>27h Bach-Eschenwald, Höhenausbildung (Eschenwälder der obermontanen Stufe)</t>
  </si>
  <si>
    <t>Es, WEr, BAh 80 - 100 %
Ta 0 - 20 %
Fi 0 - 5 %</t>
  </si>
  <si>
    <t>Fläche mit starker Vegetationskon- kurrenz für Esche &lt; 1/3</t>
  </si>
  <si>
    <t>27* Hochstauden-Weisserlen-Ahornwald (Laubwälder der hochmontanen und subalpinen Stufe)</t>
  </si>
  <si>
    <t>WEr, BAh, Vb 80 - 100 %
Ta 0 - 20 %
Fi 0 - 10 %
Region 4 unterhalb ca. 1400 m ü Meer: WEr, BAh, Vb, Es 80 - 100 %</t>
  </si>
  <si>
    <t>46 Typischer Heidelbeer-Tannen-Fichtenwald (Tannen-Fichtenwälder der hochmontanen Stufe)</t>
  </si>
  <si>
    <t>Alle 15 m (50 Stellen /ha) Moderholz oder erhöhte Kleinstandorte mit Vogelbeerwäldchen oder Mineral-erde vorhanden. Fläche mit starker Vegetationskonkurrenz &lt; ½</t>
  </si>
  <si>
    <t>Bei Deckungsgrad &lt; 0,6 mindestens 10 Tannen pro a (durchschnittlich alle 3 m), in Lücken Fichte und
Vogelbeere vorhanden</t>
  </si>
  <si>
    <t>46M Heidelbeer-Tannen-Fichtenwald auf Podsol (Tannen-Fichtenwälder der hochmontanen Stufe)</t>
  </si>
  <si>
    <t>46* Heidelbeer-Tannen-Fichtenwald mit Torfmoos (Tannen-Fichtenwälder der hochmontanen Stufe)</t>
  </si>
  <si>
    <t>47 Typischer Wollreitgras-Tannen-Fichtenwald (Tannen-Fichtenwälder der hochmontanen Stufe)</t>
  </si>
  <si>
    <t>47D Farnreicher Wollreitgras-Tannen-Fichtenwald (Tannen-Fichtenwälder der hochmontanen Stufe)</t>
  </si>
  <si>
    <t>47H Zypressenschlafmoos-Fichtenwald (Sonderwaldstandorte)</t>
  </si>
  <si>
    <t>Fi 50 - 100 %
Vb Samenbäume
Ta, Lä 0 - 50 %</t>
  </si>
  <si>
    <t>Kleinkollektive, allenfalls Einzelbäume</t>
  </si>
  <si>
    <t>Kronen mind. ½; Schlankheitsgrad 
&lt; 80; Meistens lotrechte Stämme mit guter Verankerung, nur vereinzelt starke Hänger</t>
  </si>
  <si>
    <t>47M Wollreitgras-Tannen-Fichtenwald mit Wachtelweizen (Tannen-Fichtenwälder der hochmontanen Stufe)</t>
  </si>
  <si>
    <t>Auf mind. 1/20 einer ha:
keine starke Besonnung
keine Überschirmung
keine starke Vegetationskonkurrenz</t>
  </si>
  <si>
    <t>47* Alpenrosen-Lärchen-Tannenwald (Nadelwälder der subalpinen Stufe)</t>
  </si>
  <si>
    <t>Einzelbäume und Rotten</t>
  </si>
  <si>
    <t>Alle 12 m (80 Stellen /ha) Moderholz oder erhöhte Kleinstandorte mit wenig Vegetationskonkurrenz
vorhanden</t>
  </si>
  <si>
    <t>48 Blockschutt-Tannen-Fichtenwald (Sonderwaldstandorte)</t>
  </si>
  <si>
    <t>Ta 10 - 90 %
Fi 10 - 90 %
Vb und BAh Samenbäume
In unteren Lagen: Bu Samenbäume</t>
  </si>
  <si>
    <t>Genügend entwicklungsfähige Bäume in mind. 2 vershiedenen Durchmesserklassen pro ha</t>
  </si>
  <si>
    <t>Rotten oder Einzelbäume</t>
  </si>
  <si>
    <t>Kronen mind. 2/3; Schlankheitsgrad &lt; 80; Lotrechte Stämme mit guter Verankerung, nur vereinzelt starke Hänger</t>
  </si>
  <si>
    <t>Bei Deckungsgrad &lt; 0,6 mind. 5 Tannen pro a (durchschnittlich alle 4.5 m), in Lücken Fichte vorhanden</t>
  </si>
  <si>
    <t>49 Typischer Schachtelhalm-Tannen-Fichtenwald (Tannen-Fichtenwälder der hochmontanen Stufe)</t>
  </si>
  <si>
    <t>Meistens lotrechte Stämme mit guter Verankerung, nur vereinzelt starke Hänger</t>
  </si>
  <si>
    <t>49* Schachtelhalm-Tannen-Fichtenwald mit Rostsegg (Tannen-Fichtenwälder der hochmontanen Stufe)</t>
  </si>
  <si>
    <t>Hauptareal:
Ta 30 - 90 %
Fi 10 - 70 %
Vb Samenbäume</t>
  </si>
  <si>
    <t>50 Typischer Hochstauden-Tannen-Fichtenwald (Tannen-Fichtenwälder der hochmontanen Stufe)</t>
  </si>
  <si>
    <t>50P Hochstauden-Tannen-Fichtenwald mit Pestwurz (Tannen-Fichtenwälder der hochmontanen Stufe)</t>
  </si>
  <si>
    <t>Hauptareal:
Ta 30 - 90 %
Fi 10 - 70 %
BAh, Vb, GEr, WEr
Samenbäume - 30 %</t>
  </si>
  <si>
    <t>Bei Deckungsgrad &lt; 0,6 mindestens 5 Tannen pro a (durchschnittlich alle 4.5 m), in Lücken Fichte vorhanden</t>
  </si>
  <si>
    <t>50* Karbonat-Tannen-Fichtenwald mit Kahlem Alpendost (Tannen-Fichtenwälder der hochmontanen Stufe)</t>
  </si>
  <si>
    <t>Hauptareal:
Ta 30 - 90 %
Fi 10 - 70 %
Vb, BAh
Samenbäume - 30 %</t>
  </si>
  <si>
    <t>51 Typischer Labkraut-Tannen-Fichtenwald (Tannen-Fichtenwälder der hochmontanen Stufe)</t>
  </si>
  <si>
    <t>51C Labkraut-Tannen-Fichtenwald mit Hasel (Tannen-Fichtenwälder der hochmontanen Stufe)</t>
  </si>
  <si>
    <t>52 Karbonat-Tannen-Fichtenwald mit Weissegge (Tannen-Fichtenwälder der hochmontanen Stufe)</t>
  </si>
  <si>
    <t>Hauptareal:
Ta 30 - 90 %
Fi 10 - 70 %
Lä, WFö 0 - 30 %
Vb, Mb Samenb. - 30 %</t>
  </si>
  <si>
    <t>53 Zwergbuchs-Fichtenwald (Nadelwälder der subalpinen Stufe)</t>
  </si>
  <si>
    <t>Rotten, allenfalls Einzelbäume</t>
  </si>
  <si>
    <t>53* Erika-Fichtenwald (Fichtendominierte Wälder der hochmontanen Stufe)</t>
  </si>
  <si>
    <t>Fi 20 - 90 %
Lä 0 - 50 %
WFö 10 - 70 %
Vb und Mb Samenbäume - 30 %</t>
  </si>
  <si>
    <t>Einzelbäume, Kleinkollektive, Rotten</t>
  </si>
  <si>
    <t>Auf mind. 1/20 einer ha:
keine starke Vegetationskonkurrenz
keine starke Besonnung
keine Überschirmung</t>
  </si>
  <si>
    <t>54 Typischer Perlgras-Fichtenwald (Fichtendominierte Wälder der hochmontanen Stufe)</t>
  </si>
  <si>
    <t>Fi 50 - 100 %
Lä 0 - 50 %
Vb Samenbäume</t>
  </si>
  <si>
    <t>Kleinkollektive allenfalls Einzelbäume</t>
  </si>
  <si>
    <t>Auf mind. ½ einer ha:
keine starke Vegetationskonkurrenz</t>
  </si>
  <si>
    <t>55 Ehrenpreis-Fichtenwald (Fichtendominierte Wälder der hochmontanen Stufe)</t>
  </si>
  <si>
    <t>55* Schneesimsen-Fichtenwald (Fichtendominierte Wälder der hochmontanen Stufe)</t>
  </si>
  <si>
    <t>Fi 50 - 100 %
Lä oder WFö 0 - 50 %
Vb Samenbäume - 30 %</t>
  </si>
  <si>
    <t>Kleinkollektive und Einzelbäume, auch Rotten</t>
  </si>
  <si>
    <t>56 Moorrand-Fichtenwald (Sonderwaldstandorte)</t>
  </si>
  <si>
    <t>Für diesen Standort wurden keine Anforderungen formuliert (Grund: siehe Text Waldbau Anhang 2B S. 218)</t>
  </si>
  <si>
    <t>57BI Alpenlattich-Fichtenwald, Blockausbildung (Sonderwaldstandorte)</t>
  </si>
  <si>
    <t>Fi 100 %
Vb Samenbäume</t>
  </si>
  <si>
    <t>Genügend entwicklungsfähige Bäume in mind. 3 verschiedenen Durchmesserklassen pro ha</t>
  </si>
  <si>
    <t>An mind. 1/3 der verjüngungsgüns-tigen Stellen Fichte und Vogelbeere vorhanden</t>
  </si>
  <si>
    <t>Mindestens 60 Verjüngungsansätze pro ha (durchschnittlich alle 13 m)</t>
  </si>
  <si>
    <t>57C Alpenlattich-Fichtenwald mit Wollreitgras (Nadelwälder der subalpinen Stufe)</t>
  </si>
  <si>
    <t>Fi 70 - 100 %
Vb Samenbäume - 30 %
Lä 0 - 30 %</t>
  </si>
  <si>
    <t>57M Alpenlattich-Fichtenwald mit Waldwachtelweizen (Nadelwälder der subalpinen Stufe)</t>
  </si>
  <si>
    <t>Rotten oder Kleinkollektive</t>
  </si>
  <si>
    <t>57S Alpenlattich-Fichtenwald mit Torfmoos (Nadelwälder der subalpinen Stufe)</t>
  </si>
  <si>
    <t>Fi 70 - 100 %
Vb Samenbäume - 30 %</t>
  </si>
  <si>
    <t>Alle 12 m (80 Stellen /ha) Moderholz oder erhöhte Kleinstandorte mit Vogelbeerwäldchen vorhanden</t>
  </si>
  <si>
    <t>57V Alpenlattich-Fichtenwald mit Heidelbeere (Nadelwälder der subalpinen Stufe)</t>
  </si>
  <si>
    <t>58 Typischer Preiselbeer-Fichtenwald (Nadelwälder der subalpinen Stufe)</t>
  </si>
  <si>
    <t>Fi und Av 60 - 100 %
Lä 0 - 40 %
Vb Samenbäume</t>
  </si>
  <si>
    <t>58C Preiselbeer-Fichtenwald mit Wollreitgras (Nadelwälder der subalpinen Stufe)</t>
  </si>
  <si>
    <t>Fi 70 - 100 %
Lä 0 - 30 %</t>
  </si>
  <si>
    <t>Rotten und Einzelbäume</t>
  </si>
  <si>
    <t>58L Preiselbeer-Fichtenwald mit Laserkraut (Nadelwälder der subalpinen Stufe)</t>
  </si>
  <si>
    <t>59 Lärchen-Arvenwald mit Alpenrose (Arven- und Lärchenwälder der obersubalpinen Stufe)</t>
  </si>
  <si>
    <t>Av 50 - 100 %
Lä 0 - 50 %
Vb Samenbäume</t>
  </si>
  <si>
    <t>Kronenlänge mind. ¾
Die meisten Stämme mit guter Verankerung</t>
  </si>
  <si>
    <t>An mind. 1/3 der erhöhten Stellen, wo Verjüngung möglich ist, Arve und Vogelbeere vorhanden</t>
  </si>
  <si>
    <t>59A Hochstauden-Lärchenwald (Arven- und Lärchenwald der obersubalpinen Stufe)</t>
  </si>
  <si>
    <t>Für diesen Standort wurden keine Anforderungen formuliert (Grund: siehe Text Waldbau Anhang 2B S. 15)</t>
  </si>
  <si>
    <t>59C Steinmispel-Arvenwald (Arven- und Lärchenwälder der obersubalpinen Stufe)</t>
  </si>
  <si>
    <t>Für diesen Standort wurden keine Anforderungen formuliert (Grund: siehe Text Waldbau Anhang 2B S. 14)</t>
  </si>
  <si>
    <t>59E Lärchen-Arvenwald mit Erika (Arven- und Lärchenwälder der obersubalpinen Stufe)</t>
  </si>
  <si>
    <t>Für diesen Standort wurden keine Anforderungen formuliert (Grund: siehe Text Waldbau Anhang 2B S. 13)</t>
  </si>
  <si>
    <t>Checkliste: wann ist eine Neuansprache der Fläche notwendig?</t>
  </si>
  <si>
    <t>59J Wacholder-Lärchenwald (Arven- und Lärchenwälder der obersubalpinen Stufe)</t>
  </si>
  <si>
    <t>Lä 80 - 100%
Fi, Ta, Bu, Av 0 - 20 %
Vb Samenbäume bis 20 %</t>
  </si>
  <si>
    <t>Stellen mit Mineralerde und ohne Überschirmung sowie mit Schutz gegen Schneegleiten (Baumstrünke,
Totholz, Steine etc.) vorhanden</t>
  </si>
  <si>
    <t>Mindestens 50 Verjüngungsansätze /ha (durchschnittlich alle 15 m) Mischung zielgerecht</t>
  </si>
  <si>
    <t>59L Lärchen-Arvenwald mit Laserkraut (Arven- und Lärchenwälder der obersubalpinen Stufe)</t>
  </si>
  <si>
    <t>59V Lärchen-Arvenwald mit Heidelbeere (Arven- und Lärchenwälder der obersubalpinen Stufe)</t>
  </si>
  <si>
    <t>59* Alpenrosen-Lärchenwald (Arven- und Lärchenwälder der obersubalpinen Stufe)</t>
  </si>
  <si>
    <t>Lä 50 - 90 %
Vb 10 - 50 %</t>
  </si>
  <si>
    <t xml:space="preserve">Einzelbäume  </t>
  </si>
  <si>
    <t>Auf Mineralerde Lärchen vorhanden</t>
  </si>
  <si>
    <t>Mindestens 40 Verjüngungsansätze /ha (durchschnittlich alle 16 m) Mischung zielgerecht</t>
  </si>
  <si>
    <t>60 Typischer Hochstauden-Fichtenwald (Nadelwälder der subalpinen Stufe)</t>
  </si>
  <si>
    <t>Fi 70 - 100 %
Vb, GEr Samenbäume - 30 %</t>
  </si>
  <si>
    <t>Kronenlänge mind. 2/3
Meistens lotrechte Stämme mit guter Verankerung, nur vereinzelt starke Hänger</t>
  </si>
  <si>
    <t>Bu 30 - 80 %
Ta 10 - 60 %
Fi 0 - 30 %
Rutschung: Ta 20 - 60 %
Lawinen: Immergrüne Nadelbäume 30 - 70 %</t>
  </si>
  <si>
    <t>Laubbäume 80 - 100 %
Bu 50 - 100 %
BAh, Es Samenbäume - 60 %
Ta Samenbäume - 20 %
Fi 0 - 20 %</t>
  </si>
  <si>
    <t>Laubbäume 90 - 100 %
Bu 50 - 100 %
Li, Ah, Ul, Hobu, Mb, Vb, Stechpalme Samenb. - 50 %
Ta 0 - 10 %</t>
  </si>
  <si>
    <t>Laubbäume 90 - 100 %
Bu 50 - 100 %
Li, BAh Samenbäume - 30 %
Fö, Ta, Fi 0 - 10 %</t>
  </si>
  <si>
    <t>Bu 30 - 80 %
Ta 20 - 50 %
Fi 0 - 40 %
B‘Ah, Es, Mb, Vb, W‘Er Samenbäume - 50 %
Lawinen: Immergrüne Nadelbäume 30 - 70 %</t>
  </si>
  <si>
    <t>Bu 30 - 90 %
Ta 10 - 60 %
Fi 0 - 40 %
BAh, Es, Mb, Vb Samenbäume - 60 %
Lawinen: Immergrüne Nadelbäume 30 - 70 %</t>
  </si>
  <si>
    <t>Bu 30 - 80 %
Ta 10 - 60 %
Fi 0 - 30 %
Lä BAh, Vb, Goldregen Samenbäume - 40 %
Lawinen: Immergrüne Nadelbäume 30 - 70 %</t>
  </si>
  <si>
    <t>Li 40 - 80 %
Andere Laubbäume 10 - 60 %
Ro 0 - 10 %
Edellorbeer, Stechpalme Samenbäume - 30 %</t>
  </si>
  <si>
    <t>Li, Ah, Es, Ei, Ki, Mb, andere Laubbäume 90 - 100 %</t>
  </si>
  <si>
    <t>Hauptareal:
Ta 40 - 90 % / Fi 10 - 60 % / Vb Samenb. - 20 %
obermontan:
Bu Samenb. - 20 %</t>
  </si>
  <si>
    <t>Hauptareal:
Ta 40 - 90 % / Fi 10 - 60 % / Vb Samenb. - 20 %</t>
  </si>
  <si>
    <t>Hauptareal:
Ta 30 - 90 % / Fi 10 - 70 % / Vb Samenbäume
Vor allem in basenreichen Ausbildungen: BAh, WEr, evt. Es Samenbäume - 30 %</t>
  </si>
  <si>
    <t>Hauptareal:
Ta 40 - 90 %
Fi 10 - 60 %
Vb Samenbäume in basenreichen Ausbildungen:
BAh, WEr, evt. Es Samenb. - 20 %</t>
  </si>
  <si>
    <t>Hauptareal:
Ta 40 - 90 % / Fi 10 - 60 % / Vb Samenbäume
in basenreichen Ausbildungen:
BAh, WEr, evt. Es / Samenb. - 20 %</t>
  </si>
  <si>
    <t>Fi und Av 30 - 90 %
Lä 10 - 70 %
Lawinen:
Immergrüne Nadelbäume 50 - 70 %</t>
  </si>
  <si>
    <t>Genügend entwicklungsfähigeBäume in mind. 3 verschiedenen Durchmesserklassen pro ha</t>
  </si>
  <si>
    <t>Genügend entwicklungsfähige Bäume in mind. zwei verschiedenen Durchmesserklassen pro ha</t>
  </si>
  <si>
    <t>Genügend entwicklungsfähige Bäume in mind. 3 verschiedenenDurchmesserklassen pro ha</t>
  </si>
  <si>
    <t xml:space="preserve">Genügend entwicklungsfähige Bäume in mind. 3 verschiedenen Durchmesserklassen pro ha
</t>
  </si>
  <si>
    <t>Einzelbäume, allenfalls Kleinkollektive</t>
  </si>
  <si>
    <t>Einzelbäume (Ta) sowie Rotten o. Kleinkollektive (Fi)</t>
  </si>
  <si>
    <t>Kronenlänge Ta mind. 2/3, Fi mind. ½
Schlankheitsgrad &lt; 80
Lotrechte Stämme mit guter Verankerung, nur vereinzelt starke Hänger</t>
  </si>
  <si>
    <t>Mind. ½  der Kronen gleichmässig geformt
Lotrechte Stämme mit guter Verankerung, nur vereinzelt starke Hänger</t>
  </si>
  <si>
    <t>Mind. die Hälfte der Kronen gleichmässig geformt
Lotrechte Stämme mit guter Verankerung, nur vereinzelt starke Hänger</t>
  </si>
  <si>
    <t>Mind. ½  der Kronen gleichmässig geformt
Schlankheitsgrad &lt; 80
Lotrechte Stämme mit guter Verankerung, nur vereinzelt starke Hänger</t>
  </si>
  <si>
    <t>Meistens Stämme mit guter Verankerung, nur vereinzelt starke Hänger</t>
  </si>
  <si>
    <t>Mind. die Hälfte der Kronen gleichmässig geformt. Meistens lotrechte Stämme mit guter Verankerung, nur vereinzelt starke Hänger</t>
  </si>
  <si>
    <t>Mind. die Hälfte der Kronen gleichmässig geformt. Lotrechte Stämme mit guter Verankerung, nur verein- zelt starke Hänger</t>
  </si>
  <si>
    <t>Kronenlänge min. ½
Schlankheitsgrad &lt; 80
Lotrechte Stämme mit guter Verankerung, nur vereinzelt starke Hänger</t>
  </si>
  <si>
    <t>Kronenlänge min. 2/3
Schlankheitsgrad &lt; 80
Lotrechte Stämme mit guter Verankerung, nur vereinzelt starke Hänger</t>
  </si>
  <si>
    <t>Kronenlänge mind. 3/4
Lotrechte Stämme mit guter Verankerung, nur vereinzelt starke Hänger</t>
  </si>
  <si>
    <t>Kronenlänge mind. 2/3
Lotrechte Stämme mit guter Verankerung, nur vereinzelt starke Hänger</t>
  </si>
  <si>
    <t>Kronenlänge mind. 2/3; Meistens lotrechte Stämme mit guter Verankerung, nur vereinzelt starke Hänger</t>
  </si>
  <si>
    <t>Kronenlänge mind. ½ 
Lotrechte Stämme mit guter Verankerung, nur vereinzelt starke Hänger</t>
  </si>
  <si>
    <t>neue Fotos gemacht (Standort?)</t>
  </si>
  <si>
    <t xml:space="preserve"> Situationsskizze (Eintrag von festgestellten Veränderungen auf der Fläche): </t>
  </si>
  <si>
    <t>Lotrechte Stämme mit guter Verankerung, nur vereinzelt starke Hänger</t>
  </si>
  <si>
    <t>Fläche mit starker Vegetationskonkurrenz &lt; 1/3</t>
  </si>
  <si>
    <t xml:space="preserve">Fläche mit starker Vegetationskonkurrenz oder dichter Moderauflage &lt; ½ </t>
  </si>
  <si>
    <t>Fläche mit starker Vegetationskonkurrenz &lt; 3/4</t>
  </si>
  <si>
    <t>Fläche mit starker Vegetationskonkurrenz für Bergahorn &lt; 1/3
Schutz gegen Schneegleiten / Schneekriechen (Baumstrünke, Totholz, Steine etc.) vorhanden.</t>
  </si>
  <si>
    <t>Vor Schuttbewegung geschützte Kleinstandorte vorhanden. Fläche mit starker Vegetationskonkurrenz für Esche &lt; 1/3</t>
  </si>
  <si>
    <t>Fläche mit starker Vegetationskonkurrenz für Bergahorn &lt; 1/3</t>
  </si>
  <si>
    <t>Fläche mit starker Vegetationskonkurrenz für Esche &lt; 1/3</t>
  </si>
  <si>
    <t>Fläche mit starker Vegetationskonkurrenz &lt; ½</t>
  </si>
  <si>
    <t>Alle 15 m (15 Stellen /ha) Moderholz oder erhöhte Kleinstandorte mit Vogelbeerwäldchen vorhanden</t>
  </si>
  <si>
    <t>Alle 15 m (50 Stellen /ha) Moderholz oder erhöhte
Kleinstandorte mit Vogelbeerwäldchen vorhanden</t>
  </si>
  <si>
    <t>Alle 15 m (50 Stellen /ha) Moderholz oder erhöhte Kleinstandorte mit Vogelbeerwäldchen vorhanden
Fläche mit starker Vegetationskonkurrenz &lt; ½</t>
  </si>
  <si>
    <t>Alle 15 m (50 Stellen /ha) Moderholz oder erhöhte Kleinstandorte mit Vogelbeerwäldchen vorhanden,
ausser an steilen, rutschigen Stellen Fläche mit starker Vegetationskonkurrenz &lt; ½</t>
  </si>
  <si>
    <t>Fläche mit starker Vegetationskonkurrenz (inkl. Hasel) &lt; 2/3</t>
  </si>
  <si>
    <t>Alle 12 m (80 Stellen /ha) vor Schneegleiten /Schnee-kriechen geschützte Kleinstandorte mit Mineralerde oder Laubbäumen vorhanden</t>
  </si>
  <si>
    <t>Alle 10 m (100 Stellen /ha) Mineralerde oder Vogelbeeren vorhanden</t>
  </si>
  <si>
    <t>Alle 10 m (100 Stellen /ha) Moderholz oder erhöhte Kleinstandorte mit Vogelbeerwäldchen oder Mineral-erde vorhanden</t>
  </si>
  <si>
    <t>Alle 12 m (80 Stellen /ha) Kleinstandorte mit Mineralerde vorhanden. Schutz gegen Schneegleiten (Baumstrünke, Totholz, Steine etc.) vorhanden.</t>
  </si>
  <si>
    <t xml:space="preserve"> Weiserfläche Nr.:</t>
  </si>
  <si>
    <t xml:space="preserve"> BearbeiterIn:</t>
  </si>
  <si>
    <t xml:space="preserve"> 1. Ausgangslage</t>
  </si>
  <si>
    <t xml:space="preserve"> Ist auf der Weiserfläche gegenüber der letzten Auf-
 nahme eine wesentliche Veränderung feststellbar?</t>
  </si>
  <si>
    <t xml:space="preserve"> 2. Aspekt</t>
  </si>
  <si>
    <t xml:space="preserve"> 3. Ausgeführte Routinemassnahmen</t>
  </si>
  <si>
    <t xml:space="preserve"> 5. Notiz für die nächste Folgeaufnahme</t>
  </si>
  <si>
    <t xml:space="preserve"> Ort, Datum:</t>
  </si>
  <si>
    <t xml:space="preserve"> Gemeinde / Ort:</t>
  </si>
  <si>
    <t xml:space="preserve">Folgeaufnahme Nr.: </t>
  </si>
  <si>
    <t xml:space="preserve">Datum letzte Folgeaufnahme: </t>
  </si>
  <si>
    <t xml:space="preserve">Datum aktuelle Folgeaufnahme: </t>
  </si>
  <si>
    <t>Alle 10 m (100 Stellen /ha) Kleinstandorte mit Mineralerde vorhanden. Schutz gegen Schneegleiten (Baumstrünke, Totholz, Steine etc.) vorhanden.</t>
  </si>
  <si>
    <t>Alle 12 m (80 Stellen /ha) Kleinstandorte mit Mineralerde vorhanden. Schutz gegen Schneegleiten (Baum-strünke, Totholz, Steine etc.) vorhanden.</t>
  </si>
  <si>
    <t>Erhöhte Stellen ohne starke Vegetationskonkurrenz vorhanden</t>
  </si>
  <si>
    <t>Erhöhte Stellen ohne starke Vegetationskonkurrenz und ohne Überschirmung vorhanden. Schutz gegen Schneegleiten (Baumstrünke, Totholz, Steine etc.) vorhanden</t>
  </si>
  <si>
    <t>Bei Deckungsgrad &lt; 0,6 mindestens
5 Buchen/Tannen pro a (durchschnittlich alle 4.5 m) vorhanden</t>
  </si>
  <si>
    <t>Bei Deckungsgrad &lt; 0,6 mindestens 10 Buchen/Tannen pro a (durchschnittlich alle 3 m) vorhanden</t>
  </si>
  <si>
    <t>Bei Deckungsgrad &lt; 0,6 mindestens 5 Buchen/Tannen pro a (durchschnittlich alle 4.5 m) vorhanden</t>
  </si>
  <si>
    <t>Bei Deckungsgrad &lt; 0,6 mindestens 10 Buchen/Tannen pro a (durchschnittlich alle 3 m) vorhanden. In Lücken Bergahorn vorhanden</t>
  </si>
  <si>
    <t>Bei Deckungsgrad &lt; 0,6 min. 10 Buchen/Tannen pro a durchschnittlich alle 3 m) vorhanden. In Lücken Bergahorn vorhanden</t>
  </si>
  <si>
    <t>Bei Deckungsgrad &lt; 0,6 mindestens 5 Buchen/Tannen pro a (durchschnittlich alle 4.5 m) vorhanden
20E in der Ostschweiz:
In Lücken BAh, Es, BUl vorhanden</t>
  </si>
  <si>
    <t>Kronenlänge mind. ½. Höchstens die Hälfte der Kronen stark einseitig. Meistens lotrechte Bäume mit guter Verankerung, nur vereinzelt starke Hänger</t>
  </si>
  <si>
    <t>Mind. die Hälfte der Kronen gleichmässig geformt
Meistens lotrechte Stämme mit guter Verankerung, nur vereinzelt starke Hänger</t>
  </si>
  <si>
    <t>Alle 10 m (100 Stellen /ha) Moderholz oder erhöhte Kleinstandorte mit Vogelbeerwäldchen oder Mineral-erde vorhanden. Schutz gegen Schneegleiten (Baumstrünke, Totholz, Steine etc.) vorhanden</t>
  </si>
  <si>
    <t>Alle 15 m (50/ha) Stellen mit Mineralerde vorhanden</t>
  </si>
  <si>
    <t>Alle 10 m (100 Stellen /ha) Moderholz vorhanden</t>
  </si>
  <si>
    <t>Alle 12 m (80 Stellen /ha) vor Schneegleiten/Schnee-kriechen geschützte Kleinstandorte mit Mineralerde oder Laubbäumen vorhanden</t>
  </si>
  <si>
    <t>Fläche mit starker Vegetationskonkurrenz &lt; 2/3</t>
  </si>
  <si>
    <t>Bei Deckungsgrad &lt; 0,6 mindestens 5 Tannen pro a (durchschnittlich alle 4.5 m), in Lücken Fichte und Vogelbeere</t>
  </si>
  <si>
    <t>Auf mind. 1/10 der Fläche vorhanden</t>
  </si>
  <si>
    <t>An mind. 1/3 der verjüngungsgünstigen Stellen vorhanden</t>
  </si>
  <si>
    <t>Bei Deckungsgrad &lt; 0,6 auf erhöhten, versauerten Stellen mindestens 10 Tannen pro a (durchschnittlich alle 3 m), in Lücken Fichte vorhanden</t>
  </si>
  <si>
    <t>Bei Deckungsgrad &lt; 0,6 auf erhöhten, versauerten Stellen mindestens 10 Tannen pro a (durchschnittlich alle 3 m), falls lokal möglich, in Lücken Fichte vorhanden</t>
  </si>
  <si>
    <t>An mind. 1/3 der verjüngungsgünstigen Stellen Fichte und Vogelbeere vorhanden</t>
  </si>
  <si>
    <t>Auf Mineralerde in Lücken vorhanden</t>
  </si>
  <si>
    <t>An mind. 1/3 der verjüngungsgünstigen Stellen Fichten vorhanden</t>
  </si>
  <si>
    <t>An mind. 1/3 der verjüngungsgünstigen Stellen Lärche vorhanden</t>
  </si>
  <si>
    <t>In Lücken auf Mineralerde vorhanden</t>
  </si>
  <si>
    <t>Am Saum auf Mineralerde vorhanden</t>
  </si>
  <si>
    <t>Pro ha mind. 2 Trupps (je 2 - 5 a, durchschnittlich alle 75 m) oder Deckungsgrad mind. 4 % Mischung zielgerecht</t>
  </si>
  <si>
    <t>Pro ha mind. 2 Trupp (2 - 5 a, durchschnittlich alle 75 m) oder Deckungsgrad mind. 4 % Mischung zielgerecht</t>
  </si>
  <si>
    <t>Pro ha mind. 2 Trupp (2 - 5 a, durchschnittlich alle 75 m) oder Deckungsgrad mind. 5 % Mischung zielgerecht</t>
  </si>
  <si>
    <t>Pro ha mind. 2 Trupp (2 - 5 a, durchschnittlich alle 75 m) oder  Deckungsgrad mind. 4 % Mischung zielgerecht</t>
  </si>
  <si>
    <t>Pro ha mind. 2 Trupp (je 2 - 5 a, durchschnittlich alle 75 m) oder Deckungsgrad mind. 5% Mischung zielgerecht</t>
  </si>
  <si>
    <t>Pro ha mind. 2 Trupps (2 - 5 a, durchschnittlich alle 75 m) oder Deckungsgrad mind. 4 % Mischung zielgerecht</t>
  </si>
  <si>
    <t>Pro ha mind. 2 Trupps (je 2 - 5 a, durchschnittlich alle 75 m) oder Deckungsgrad mind. 5% Mischung zielgerecht</t>
  </si>
  <si>
    <t>Pro ha mind. 1 Trupp (2 - 5 a,  durchschnittlich alle 100 m) oder Deckungsgrad mind. 4 % Mischung zielgerecht</t>
  </si>
  <si>
    <t>Pro ha mind. 2 Trupp (2 - 5 a,  durchschnittlich alle 75 m) oder Deckungsgrad mind. 6 % Mischung zielgerecht</t>
  </si>
  <si>
    <t>Pro ha mind. 2 Trupps (2 - 5 a, durchschnittlich alle 75 m) oder Deckungsgrad mind. 6 % Mischung zielgerecht</t>
  </si>
  <si>
    <t>Pro ha mind. 1 Trupp (2 - 5 a, durchschnittlich alle 100 m) oder Deckungsgrad mind. 4 % Mischung zielgerecht</t>
  </si>
  <si>
    <t>Mindestens 50 Verjüngungsansätze/ha (durchschnittlich alle 15 m) Mischung zielgerecht</t>
  </si>
  <si>
    <t>Pro ha mind. 30 Verjüngungsansätze (durchschnittlich alle 19 m) oder Deckungsgrad mind. 4 % Mischung zielgerecht</t>
  </si>
  <si>
    <t>Mindestens 60 Verjüngungsansätze/ha (durchschnittlich alle 13 m) Mischung zielgerecht</t>
  </si>
  <si>
    <t>Pro ha mind. 30 Verjüngungsan sätze (durchschnittlich alle 19 m) oder Deckungsgrad mind. 4 % Mischung zielgerecht</t>
  </si>
  <si>
    <t>Mindestens 70 Verjüngungsansätze/ha (durchschnittlich alle 12 m) Mischung zielgerecht</t>
  </si>
  <si>
    <t>Mindestens 40 Verjüngungsansätze/ha (durchschnittlich alle 16 m) Mischung zielgerecht</t>
  </si>
  <si>
    <t>Mindestens 30 Verjüngungsansätze /ha (durchschnittlich alle 19 m) Mischung zielgerecht</t>
  </si>
  <si>
    <t>- Zieldurchmesser angepasst; / - Wirksamer Mindest-durchmesser bis 20 cm BHD; / - liegendes Holz und hohe Stöcke: als Ergänzung zu stehenden Bäumen.</t>
  </si>
  <si>
    <t>≥ 30° (58 %) à &lt; 60 m / ≥ 35° (70 %) à &lt; 50 m
≥ 40° (84 %) à &lt; 40 m / ≥ 45° (100 %) à &lt; 30 m
Falls Lückenlänge &gt; oben muss Lückenbreite &lt; 15 m sein / Deckungsgrad &gt; 50 %</t>
  </si>
  <si>
    <t>≥ 35° (70 %) à &lt; 50 m / ≥ 40° (84 %) à &lt; 40 m
≥ 45° (100 %) à &lt; 30 m / Falls Lückenlänge &gt; oben muss Lückenbreite &lt; 5 m sein / Deckungsgrad &gt; 50 %</t>
  </si>
  <si>
    <t>- Mind. 400 Bäume/ha mit BHD &gt; 12 cm;/ - Stockaus-schläge; / - Bei Öffnungen in der Falllinie Stammab-stand &lt; 20 m; / - Liegendes Holz + hohe Stöcke: als Er-gänzung zu stehenden Bäumen, falls keine Sturzgefahr</t>
  </si>
  <si>
    <t>Lückengrösse max. 6a, bei gesicherter Verjüngung max. 12a/ Deckungsgrad dauernd ≥ 40 %/ Bei Über-gängen im Standortstyp die Baumartenzusammens. des feuchteren, stärker vernässten Typs anzustreben</t>
  </si>
  <si>
    <t>Laubbäume 60 - 80 %
Bu 30 - 90 %
Nadelbäume 0 - 40 %
Ta Samenbäume - 40 %
Lä Samenbäume - 30 % / Fi 0 - 30 %</t>
  </si>
  <si>
    <t>Laubbäume 70 - 100 %
Bu 50 - 100 %
BAh Samenb. - 50 %
Fi 0 - 10 %
Ta 0 - 20 % / Eibe 0 - 20 %</t>
  </si>
  <si>
    <t>Bu 30 - 80 % / Ta 10 - 60 % / Fi 0 - 30 %
BAh Samenb. - 60 %
Rutschung: Ta 20 - 60 %
Lawinen: Immergrüne Nadelbäume 30 - 70 %</t>
  </si>
  <si>
    <t>Hauptareal: in 4, 5a mit Fichte: Ta 40 - 90 % /  Fi 10 - 60 % / Lä 0 - 60 % / Vb, BAh Samenb. - 20 %
Hauptareal in 5a mit Fichtenvorposten: Ta 40 - 90 % / Fi 0 - 40 % / Lä 0 - 60 % / Vb, BAh, Bu / Samenb. - 20 %</t>
  </si>
  <si>
    <t>Hauptareal: in 4, 5a mit Fichte: Ta 40 - 90 % / Fi 10 - 60 % / Lä 0 - 60 % /  Vb, BAh Samenb. - 20 %
Hauptareal in 5a mit Fichtenvorposten: Ta 40 - 90 % / Fi 0 - 60 % / Lä 0 - 60 % / Vb, BAh, Bu Samenb. - 20 %</t>
  </si>
  <si>
    <t>Hauptareal: in 4, 5a mit Fichte: Ta 30 - 90 % / Fi 10 - 60 % / Lä, WFö 0 - 60 % /  Vb Samenb. - 20 %
Hauptareal in 5a mit Fichtenvorposten: Ta 30 - 90 % / Fi 0 - 60 % / Lä, WFö 0 - 60 % / Vb; Bu Samenb. - 20 %</t>
  </si>
  <si>
    <t>Ta 10 - 80 % / Lä 10 - 60 % / Vb 10 - 50 %
GEr 0 - 30 % / Fi 0 - 30 %
In Region 5: Bu, BAh 0 - 30 %</t>
  </si>
  <si>
    <t>Fi 60 - 100 % / Vb, Mb, BAh, Fö Samenbäume
Zwischenalpen (Region 2):
Fi 60 - 90 % / Lä 10 - 40 %
Randalpen (Region 1) hochmontan und obermontan:
Fi 60 - 90 % / Ta 10 - 40 %</t>
  </si>
  <si>
    <t>Fi 60 - 100 % / Vb, Mb, BAh Samenbäume
Zwischenalpen (Region 2):
Fi 60 - 90 % / Lä 10 - 40 %
Randalpen (Region 1) hochmontan:
Fi 60 - 90 % / Ta 10 - 40 %</t>
  </si>
  <si>
    <t>Bei Deckungsgrad &lt; 0.8 mind. 10 Buchen pro a (durchschnittlich alle 3.5 m), in Lücken Ahorn, Esche vorhanden</t>
  </si>
  <si>
    <t>Bei Deckungsgrad &lt; 0.8 mind. 10 Buchen pro a (durchschnittlich alle 3 m) vorhanden</t>
  </si>
  <si>
    <t>Bei Deckungsgrad &lt; 0.7 mind. 5 Buchen pro a (durchschnittlich alle 4.5 m), in Lücken Linde, Ahorn vorhanden</t>
  </si>
  <si>
    <t>Bei Deckungsgrad &lt; 0,6 mindestens 5 Buchen/Tannen pro a (durchschnittlich alle 4.5 m) vorhanden
In Lücken Ahorn vorhanden</t>
  </si>
  <si>
    <t>Laubbäume 50 - 90 %
Bu 30 - 60 %
Ah, Mb etc. 10 - 40 %
Ta 0 - 40 %
Fi 0 - 30 % / WFö 0 - 10 %</t>
  </si>
  <si>
    <r>
      <t>Mischung</t>
    </r>
    <r>
      <rPr>
        <sz val="10"/>
        <rFont val="Arial"/>
        <family val="2"/>
      </rPr>
      <t xml:space="preserve">
Art und Grad</t>
    </r>
  </si>
  <si>
    <t>Bu 30 - 80 % / Ta Samenb. - 60 % / BAh Samenb. - 50 % / Region «5a mit Fichte»: Fi 0 - 30 % / 
Region «5a mit Fichtenvorposten»: Fi 0 - 20 % / 
Region 5b: Fi 0 - 10 %/Lawinen: Immerg.Ndb 30 - 70%</t>
  </si>
  <si>
    <t>60A Hochstauden-Fichtenwald mit Alpenwaldfarn (Nadelwälder der subalpinen Stufe)</t>
  </si>
  <si>
    <t>60E Hochstauden-Fichtenwald mit Schachtelhalm (Nadelwälder der subalpinen Stufe)</t>
  </si>
  <si>
    <t>Alle 12 m (80 Stellen /ha) Moderholz vorhanden</t>
  </si>
  <si>
    <t>60* Buntreitgras-Fichtenwald (Nadelwälder der subalpinen Stufe)</t>
  </si>
  <si>
    <t>Kleinkollektive oder Rotten, allenfalls Einzelbäume</t>
  </si>
  <si>
    <t>4. Bemerkungen, besondere Feststellungen</t>
  </si>
  <si>
    <t>Kronenlänge mind. ½ 
Meistens lotrechte Stämme mit guter Verankerung, nur vereinzelt starke Hänger</t>
  </si>
  <si>
    <t>61 Pfeifengras-Föhrenwald (Waldföhrenwälder)</t>
  </si>
  <si>
    <t>Für diesen Standort wurden keine Anforderungen formuliert (Grund: siehe Text Waldbau Anhang 2B S. 187)</t>
  </si>
  <si>
    <t>62 Orchideen-Föhrenwald (Waldföhrenwälder)</t>
  </si>
  <si>
    <t>WFö 50 - 95 %
Laubbäume 5 - 50 %
Fi 0 - 20 %</t>
  </si>
  <si>
    <t>Einzelbäume allenfalls Kleinkollektive</t>
  </si>
  <si>
    <t>65 Erika/Strauchwicken-Föhrenwald (Waldföhrenwälder)</t>
  </si>
  <si>
    <t>WFö 50 - 95 %
Laubbäume und grosse
Sträucher 5 - 50 %
Fi, Ta, Lä 0 - 20 %</t>
  </si>
  <si>
    <t>65* Hauhechel - Föhrenwald (Waldföhrenwälder)</t>
  </si>
  <si>
    <t>WFö 50 - 95 %
Laubbäume 5 - 50 %
Fi, Lä 0 - 20 %</t>
  </si>
  <si>
    <t>Einzelbäume</t>
  </si>
  <si>
    <t>67 Erika-Bergföhrenwald (Bergföhrenwälder)</t>
  </si>
  <si>
    <t>Für diesen Standort wurden keine Anforderungen formuliert (Grund: siehe Text Waldbau Anhang 2B S. 199)</t>
  </si>
  <si>
    <t>68 Besenheide-Föhrenwald (Waldföhrenwälder)</t>
  </si>
  <si>
    <t>WFö 60 - 95 %
Laubbäume 5 - 40 %
Fi, Lä, BFö, Ta 0 - 30 %</t>
  </si>
  <si>
    <t>68* Preiselbeer-Föhrenwald (Waldföhrenwälder)</t>
  </si>
  <si>
    <t>WFö 70 - 95%
Laubbäume 5 - 30%
Lä, Av, Fi, BFö 0 - 20%</t>
  </si>
  <si>
    <t>69 Steinrosen-Bergföhrenwald (Bergföhrenwälder)</t>
  </si>
  <si>
    <t>Für diesen Standort wurden keine Anforderungen formuliert (Grund: siehe Text Waldbau Anhang 2B S. 200)</t>
  </si>
  <si>
    <t>70 Alpenrosen-Bergföhrenwald (Bergföhrenwälder)</t>
  </si>
  <si>
    <t>Für diesen Standort wurden keine Anforderungen formuliert (Grund: siehe Text Waldbau Anhang 2B S. 201)</t>
  </si>
  <si>
    <t>71 Torfmoos-Bergföhrenwald (Sonderwaldstandorte)</t>
  </si>
  <si>
    <t>Für diesen Standort wurden keine Anforderungen formuliert (Grund: siehe Text Waldbau Anhang 2B S. 222)</t>
  </si>
  <si>
    <t>72 Nordalpen-Arvenwald (Arven- und Lärchenwälder der obersubalpinen Stufe)</t>
  </si>
  <si>
    <t>Für diesen Standort wurden keine Anforderungen formuliert (Grund: siehe Text Waldbau Anhang 2B S. 18)</t>
  </si>
  <si>
    <r>
      <t>Gefüge</t>
    </r>
    <r>
      <rPr>
        <sz val="10"/>
        <rFont val="Arial"/>
        <family val="2"/>
      </rPr>
      <t xml:space="preserve"> </t>
    </r>
    <r>
      <rPr>
        <sz val="8"/>
        <rFont val="Arial"/>
        <family val="2"/>
      </rPr>
      <t>vertikal</t>
    </r>
    <r>
      <rPr>
        <sz val="10"/>
        <rFont val="Arial"/>
        <family val="2"/>
      </rPr>
      <t xml:space="preserve">
BHD Steuerung</t>
    </r>
  </si>
  <si>
    <r>
      <t>Gefüge</t>
    </r>
    <r>
      <rPr>
        <sz val="10"/>
        <rFont val="Arial"/>
        <family val="2"/>
      </rPr>
      <t xml:space="preserve"> </t>
    </r>
    <r>
      <rPr>
        <sz val="8"/>
        <rFont val="Arial"/>
        <family val="2"/>
      </rPr>
      <t>horizontal</t>
    </r>
    <r>
      <rPr>
        <sz val="10"/>
        <rFont val="Arial"/>
        <family val="2"/>
      </rPr>
      <t xml:space="preserve">
Deckungsgrad
Stammzahl
Lückenbreite</t>
    </r>
  </si>
  <si>
    <r>
      <t>Stabilitätsträger</t>
    </r>
    <r>
      <rPr>
        <sz val="10"/>
        <rFont val="Arial"/>
        <family val="2"/>
      </rPr>
      <t xml:space="preserve">
Kronenentwicklung
Schlankheitsgrad
Zieldurchmesser</t>
    </r>
  </si>
  <si>
    <r>
      <t>Verjüngung</t>
    </r>
    <r>
      <rPr>
        <sz val="10"/>
        <rFont val="Arial"/>
        <family val="2"/>
      </rPr>
      <t xml:space="preserve">
Keimbett</t>
    </r>
  </si>
  <si>
    <r>
      <t>Verjüngung</t>
    </r>
    <r>
      <rPr>
        <sz val="10"/>
        <rFont val="Arial"/>
        <family val="2"/>
      </rPr>
      <t xml:space="preserve">
Anwuchs</t>
    </r>
  </si>
  <si>
    <r>
      <t>Verjüngung</t>
    </r>
    <r>
      <rPr>
        <sz val="10"/>
        <rFont val="Arial"/>
        <family val="2"/>
      </rPr>
      <t xml:space="preserve">
Aufwuchs</t>
    </r>
  </si>
  <si>
    <t>Keine instabilen, schwere Bäume</t>
  </si>
  <si>
    <t>- Zieldurchmesser angepasst;
- Wirksamer Mindestdurchmesser bis 20 cm BHD.</t>
  </si>
  <si>
    <t>- Zieldurchmesser angepasst;
- Wirksamer Mindestdurchmesser  20-35 cm BHD.</t>
  </si>
  <si>
    <t>- Mind. 300 Bäume/ha mit BHD &gt; 24 cm;
- Öffnungen in der Falllinie Stammabstand &lt; 20 m;
- Liegendes Holz und hohe Stöcke: als Ergänzung zu stehenden Bäumen, falls keine Sturzgefahr.</t>
  </si>
  <si>
    <t>- Zieldurchmesser angepasst;
- Wirksamer Mindestdurchmesser über 35 cm BHD</t>
  </si>
  <si>
    <t>- Mind. 150 Bäume/ha mit BHD &gt; 36 cm;
- Öffnungen in der Falllinie Stammabstand &lt; 20 m;
- Liegendes Holz und hohe Stöcke: als Ergänzung zu stehenden Bäumen, falls keine Sturzgefahr.</t>
  </si>
  <si>
    <t>- Mind. 400 Bäume/ha mit BHD &gt;12 cm; 
- Öffnungen in der Falllinie Stammabstand &lt; 20 m; evtl. auch Stockausschläge.</t>
  </si>
  <si>
    <t>Lawine Entsteh.-gebiet / Gross / Suba. + hochm. Nadelw. / Lärchenw. ab 30°, immergrüne Nadelw. ab 35°</t>
  </si>
  <si>
    <t>Lawine Entsteh.-gebiet Mittel / Ober.-+ unterm. Laub- + Mischw. / ab 35°</t>
  </si>
  <si>
    <t>Rutschungen, Erosion, Murgänge Entsteh.-gebiet /  Gross / flachgründig</t>
  </si>
  <si>
    <t>Rutschungen, Erosion, Murgänge Infilt.-gebiet Mittel / mittel- + tiefgründige</t>
  </si>
  <si>
    <t>Deckungsgrad dauernd ≥ 30 % Minimale Anforderungen auf Grund des Standortstyps erfüllt</t>
  </si>
  <si>
    <t>Rutschungen, Erosion, Murgänge Infilt.-gebiet Gering / mittel- + tiefgründige</t>
  </si>
  <si>
    <t>nachhaltige Verjüngung gesichert</t>
  </si>
  <si>
    <t>Wildbach, Hochwasser Einzugsgebiet / Gross / Standortstypen Kl. 1</t>
  </si>
  <si>
    <t>Deckungsgrad dauernd ≥ 60 % minimale Anforderung aufgrund des Standortstyps erfüllt</t>
  </si>
  <si>
    <t>Wildbach, Hochwasser Einzugsgebiet / Mittel / Standortstypen Kl. 2</t>
  </si>
  <si>
    <t>Deckungsgrad dauernd ≥ 50 % minimale Anforderung aufgrund des Standortstyps erfüllt</t>
  </si>
  <si>
    <t>Wildbach, Hochwasser Einzugsgebiet  / Gering / Standortstypen Kl. 3</t>
  </si>
  <si>
    <t>Wildbach, Hochwasser Einzugsgebiet sehr gering / Standortstypen Kl. 4</t>
  </si>
  <si>
    <t>keine Anforderungen</t>
  </si>
  <si>
    <t>Wildbach, Hochwasser / Wald in Gerinneeinhängen / gering bis gross</t>
  </si>
  <si>
    <t>deutlich sichtbare Veränderungen am Bestand bsp. durch ein Sturmereignis (&gt;20 % der Bäume sind geworfen)</t>
  </si>
  <si>
    <t>massive Schäden durch Schneedruck</t>
  </si>
  <si>
    <t>die erwartete Entwicklung der Fläche wird grundlegend verändert</t>
  </si>
  <si>
    <t>massive Schäden durch Wildverbiss (bsp. die Ta-Verjüngung ist stark gefährdet)</t>
  </si>
  <si>
    <t>massive Schäden durch Steinschlag</t>
  </si>
  <si>
    <t>die Fläche oder ein Teil davon wurde von einem Rutsch stark verändert</t>
  </si>
  <si>
    <t>starker Käferbefall</t>
  </si>
  <si>
    <t>eine forstliche Massnahme wurde ausgeführt (bsp. Holzschlag, Pflegeeingriff, Pflanzung)</t>
  </si>
  <si>
    <t>das Bestandesbild hat sich stark verändert</t>
  </si>
  <si>
    <t>die Waldfunktion hat sich verändert</t>
  </si>
  <si>
    <t>eine eingetretene Veränderung hat einen wesentlichen Einfluss auf die vorliegende Fragestellung</t>
  </si>
  <si>
    <t>die Baumartenzusammensetzung hat sich wesentlich verändert (Naturereignis, Holzschlag, Pflanzung)</t>
  </si>
  <si>
    <t>keine instabilen Bäume oder rutschgefährdete Stämme</t>
  </si>
  <si>
    <r>
      <t>Mischung</t>
    </r>
    <r>
      <rPr>
        <sz val="10"/>
        <color indexed="10"/>
        <rFont val="Arial"/>
        <family val="2"/>
      </rPr>
      <t xml:space="preserve">
Art und Grad</t>
    </r>
  </si>
  <si>
    <r>
      <t>Gefüge</t>
    </r>
    <r>
      <rPr>
        <sz val="10"/>
        <color indexed="10"/>
        <rFont val="Arial"/>
        <family val="2"/>
      </rPr>
      <t xml:space="preserve"> </t>
    </r>
    <r>
      <rPr>
        <sz val="8"/>
        <color indexed="10"/>
        <rFont val="Arial"/>
        <family val="2"/>
      </rPr>
      <t>vertikal</t>
    </r>
    <r>
      <rPr>
        <sz val="10"/>
        <color indexed="10"/>
        <rFont val="Arial"/>
        <family val="2"/>
      </rPr>
      <t xml:space="preserve">
BHD Steuerung</t>
    </r>
  </si>
  <si>
    <r>
      <t>Gefüge</t>
    </r>
    <r>
      <rPr>
        <sz val="10"/>
        <color indexed="10"/>
        <rFont val="Arial"/>
        <family val="2"/>
      </rPr>
      <t xml:space="preserve"> </t>
    </r>
    <r>
      <rPr>
        <sz val="8"/>
        <color indexed="10"/>
        <rFont val="Arial"/>
        <family val="2"/>
      </rPr>
      <t>horizontal</t>
    </r>
    <r>
      <rPr>
        <sz val="10"/>
        <color indexed="10"/>
        <rFont val="Arial"/>
        <family val="2"/>
      </rPr>
      <t xml:space="preserve">
Deckungsgrad
Stammzahl
Lückenbreite</t>
    </r>
  </si>
  <si>
    <r>
      <t>Stabilitätsträger</t>
    </r>
    <r>
      <rPr>
        <sz val="10"/>
        <color indexed="10"/>
        <rFont val="Arial"/>
        <family val="2"/>
      </rPr>
      <t xml:space="preserve">
Kronenentwicklung
Schlankheitsgrad
Zieldurchmesser</t>
    </r>
  </si>
  <si>
    <r>
      <t>Verjüngung</t>
    </r>
    <r>
      <rPr>
        <sz val="10"/>
        <color indexed="10"/>
        <rFont val="Arial"/>
        <family val="2"/>
      </rPr>
      <t xml:space="preserve">
Keimbett</t>
    </r>
  </si>
  <si>
    <r>
      <t>Verjüngung</t>
    </r>
    <r>
      <rPr>
        <sz val="10"/>
        <color indexed="10"/>
        <rFont val="Arial"/>
        <family val="2"/>
      </rPr>
      <t xml:space="preserve">
Anwuchs</t>
    </r>
  </si>
  <si>
    <r>
      <t>Verjüngung</t>
    </r>
    <r>
      <rPr>
        <sz val="10"/>
        <color indexed="10"/>
        <rFont val="Arial"/>
        <family val="2"/>
      </rPr>
      <t xml:space="preserve">
Aufwuchs</t>
    </r>
  </si>
  <si>
    <r>
      <t xml:space="preserve">Steinschlag Entstehungsgebiet / Mittel </t>
    </r>
    <r>
      <rPr>
        <b/>
        <sz val="10"/>
        <rFont val="Arial"/>
        <family val="2"/>
      </rPr>
      <t/>
    </r>
  </si>
  <si>
    <r>
      <t>Steinschlag Transitgebiet / Gross / ≤ 0.05 m</t>
    </r>
    <r>
      <rPr>
        <vertAlign val="superscript"/>
        <sz val="10"/>
        <color indexed="10"/>
        <rFont val="Arial"/>
        <family val="2"/>
      </rPr>
      <t xml:space="preserve">3 / </t>
    </r>
    <r>
      <rPr>
        <sz val="10"/>
        <color indexed="10"/>
        <rFont val="Arial"/>
        <family val="2"/>
      </rPr>
      <t>bis 40 cm Ø</t>
    </r>
  </si>
  <si>
    <r>
      <t>Steinschlag Transitgebiet / Gross / 0.05 bis 0.20 m</t>
    </r>
    <r>
      <rPr>
        <vertAlign val="superscript"/>
        <sz val="10"/>
        <color indexed="10"/>
        <rFont val="Arial"/>
        <family val="2"/>
      </rPr>
      <t>3 /</t>
    </r>
    <r>
      <rPr>
        <sz val="10"/>
        <color indexed="10"/>
        <rFont val="Arial"/>
        <family val="2"/>
      </rPr>
      <t>40 - 60 cm Ø</t>
    </r>
  </si>
  <si>
    <r>
      <t>Steinschlag Transitgebiet / Gross  / 0.20 bis 5.00 m</t>
    </r>
    <r>
      <rPr>
        <vertAlign val="superscript"/>
        <sz val="10"/>
        <color indexed="10"/>
        <rFont val="Arial"/>
        <family val="2"/>
      </rPr>
      <t xml:space="preserve">3 / </t>
    </r>
    <r>
      <rPr>
        <sz val="10"/>
        <color indexed="10"/>
        <rFont val="Arial"/>
        <family val="2"/>
      </rPr>
      <t>60 bis 180 cm Ø</t>
    </r>
  </si>
  <si>
    <r>
      <t>Steinschlag Auslauf- und Ablagerungsgebiet / Gross</t>
    </r>
    <r>
      <rPr>
        <b/>
        <sz val="10"/>
        <rFont val="Arial"/>
        <family val="2"/>
      </rPr>
      <t/>
    </r>
  </si>
  <si>
    <t xml:space="preserve">NaiS / Formular 1 </t>
  </si>
  <si>
    <t xml:space="preserve">Situation </t>
  </si>
  <si>
    <t>Fläche (ha):</t>
  </si>
  <si>
    <t>Datum:</t>
  </si>
  <si>
    <t>BearbeiterIn:</t>
  </si>
  <si>
    <t xml:space="preserve">Koordinaten: </t>
  </si>
  <si>
    <t xml:space="preserve">Meereshöhe: </t>
  </si>
  <si>
    <t>Hangneigung:</t>
  </si>
  <si>
    <t>Beilagen:</t>
  </si>
  <si>
    <t xml:space="preserve"> Situationsskizze: </t>
  </si>
  <si>
    <t xml:space="preserve"> Waldfunktion(en):</t>
  </si>
  <si>
    <t>Zieltyp:</t>
  </si>
  <si>
    <r>
      <t xml:space="preserve"> Bestandesbild: </t>
    </r>
    <r>
      <rPr>
        <sz val="9"/>
        <rFont val="Arial"/>
        <family val="2"/>
      </rPr>
      <t>(Profilskizze, Kurzbeschrieb)</t>
    </r>
  </si>
  <si>
    <t xml:space="preserve">3. Zustand, Entwicklungstendenz und Massnahmen </t>
  </si>
  <si>
    <t xml:space="preserve"> - Aufwuchs</t>
  </si>
  <si>
    <t>(bis und mit Dickung, 40 cm
Höhe bis 12 cm BHD)</t>
  </si>
  <si>
    <t>NaiS / Formular 3</t>
  </si>
  <si>
    <t xml:space="preserve">Erweiterte Zustandsbeschreibung </t>
  </si>
  <si>
    <t xml:space="preserve">Datum: </t>
  </si>
  <si>
    <t xml:space="preserve">BearbeiterIn: </t>
  </si>
  <si>
    <t>Bestandesgeschichte:</t>
  </si>
  <si>
    <t>Bodenoberfläche:</t>
  </si>
  <si>
    <t>Krautschicht:</t>
  </si>
  <si>
    <r>
      <t xml:space="preserve">Deckung in </t>
    </r>
    <r>
      <rPr>
        <b/>
        <sz val="10"/>
        <rFont val="Palatino Linotype"/>
        <family val="1"/>
      </rPr>
      <t>⅟₁₀</t>
    </r>
  </si>
  <si>
    <t xml:space="preserve">Weitere Arten: </t>
  </si>
  <si>
    <t>Belastung:</t>
  </si>
  <si>
    <t>Oberboden:</t>
  </si>
  <si>
    <t>Verjüngung:</t>
  </si>
  <si>
    <t>Schäden:</t>
  </si>
  <si>
    <t>Unterboden:</t>
  </si>
  <si>
    <t xml:space="preserve">Vorrat, Zuwachs, Holzanfall: </t>
  </si>
  <si>
    <t xml:space="preserve">Kluppierungsprotokoll beigelegt           </t>
  </si>
  <si>
    <r>
      <t>Anzeichnungsprotokoll beigelegt</t>
    </r>
    <r>
      <rPr>
        <sz val="10"/>
        <rFont val="Arial"/>
        <family val="2"/>
      </rPr>
      <t xml:space="preserve">          </t>
    </r>
  </si>
  <si>
    <t>Entwicklungsstufe/Strukturtyp:</t>
  </si>
  <si>
    <t>NaiS / Formular 5</t>
  </si>
  <si>
    <t>ja</t>
  </si>
  <si>
    <t>nein</t>
  </si>
  <si>
    <t>(herkömmliche Folgeaufnahme mit Form. 6)</t>
  </si>
  <si>
    <t>Grenzen nachmarkiert</t>
  </si>
  <si>
    <t>Fotostandorte nachmarkiert</t>
  </si>
  <si>
    <t>andere Routinemassnahmen</t>
  </si>
  <si>
    <t>Die Veränderungen haben einen Einfluss auf die Fragestellungen, nämlich:</t>
  </si>
  <si>
    <t>Die Fläche war von einem Naturereignis betroffen</t>
  </si>
  <si>
    <t>Ereignis:</t>
  </si>
  <si>
    <t>Die nähere Umgebung der Fläche war von einem Naturereignis betroffen</t>
  </si>
  <si>
    <t>Auswirkung(en)</t>
  </si>
  <si>
    <t xml:space="preserve">Bestandes- und 
Einzelbaummerkmale 
</t>
  </si>
  <si>
    <t xml:space="preserve">Minimalprofil 
(inkl. Naturgefahren)
</t>
  </si>
  <si>
    <t xml:space="preserve"> Wirkungsanalyse</t>
  </si>
  <si>
    <t xml:space="preserve">    Stammzahl)</t>
  </si>
  <si>
    <t xml:space="preserve">  (Kronenentwicklung,</t>
  </si>
  <si>
    <t>● Mischung</t>
  </si>
  <si>
    <t xml:space="preserve">   (Art und Grad)</t>
  </si>
  <si>
    <t xml:space="preserve">   (Deckungsgrad,</t>
  </si>
  <si>
    <t xml:space="preserve">    Lückenbreite,</t>
  </si>
  <si>
    <t xml:space="preserve">   Schlankheitsgrad, </t>
  </si>
  <si>
    <t xml:space="preserve">   Zieldurchmesser)</t>
  </si>
  <si>
    <t xml:space="preserve"> - Keimbett</t>
  </si>
  <si>
    <t xml:space="preserve"> - Anwuchs</t>
  </si>
  <si>
    <r>
      <t xml:space="preserve">● </t>
    </r>
    <r>
      <rPr>
        <b/>
        <sz val="10"/>
        <rFont val="Arial"/>
        <family val="2"/>
      </rPr>
      <t>Gefüge</t>
    </r>
    <r>
      <rPr>
        <sz val="8"/>
        <rFont val="Arial"/>
        <family val="2"/>
      </rPr>
      <t xml:space="preserve"> vertikal</t>
    </r>
  </si>
  <si>
    <r>
      <t xml:space="preserve">● </t>
    </r>
    <r>
      <rPr>
        <b/>
        <sz val="10"/>
        <rFont val="Arial"/>
        <family val="2"/>
      </rPr>
      <t>Gefüge</t>
    </r>
    <r>
      <rPr>
        <sz val="8"/>
        <rFont val="Arial"/>
        <family val="2"/>
      </rPr>
      <t xml:space="preserve"> horizontal</t>
    </r>
  </si>
  <si>
    <r>
      <t xml:space="preserve">● </t>
    </r>
    <r>
      <rPr>
        <b/>
        <sz val="10"/>
        <rFont val="Arial"/>
        <family val="2"/>
      </rPr>
      <t>Stabilitätsträger</t>
    </r>
  </si>
  <si>
    <r>
      <t xml:space="preserve">● </t>
    </r>
    <r>
      <rPr>
        <b/>
        <sz val="10"/>
        <rFont val="Arial"/>
        <family val="2"/>
      </rPr>
      <t>Verjüngung</t>
    </r>
  </si>
  <si>
    <t xml:space="preserve">  (10 cm bis 40 cm)</t>
  </si>
  <si>
    <r>
      <t xml:space="preserve">      (</t>
    </r>
    <r>
      <rPr>
        <sz val="8"/>
        <rFont val="Arial"/>
        <family val="2"/>
      </rPr>
      <t>-Streuung)</t>
    </r>
  </si>
  <si>
    <t>NaiS / Formular 2</t>
  </si>
  <si>
    <t>Schwenden im Diemtigtal</t>
  </si>
  <si>
    <t>NF 1</t>
  </si>
  <si>
    <t>F. Schneeberger, J. Bütikofer</t>
  </si>
  <si>
    <t>89% (41.7°)</t>
  </si>
  <si>
    <t>1'600 m.ü.M</t>
  </si>
  <si>
    <t>605'378 / 158'074</t>
  </si>
  <si>
    <t>Zwergbuchs-Fichtenwald (53), hochmontan (mit Tanne), Steinschlagschutzwald</t>
  </si>
  <si>
    <r>
      <t xml:space="preserve"> Grund für Nullfläche: </t>
    </r>
    <r>
      <rPr>
        <sz val="9"/>
        <rFont val="Arial"/>
        <family val="2"/>
      </rPr>
      <t>(Geltungsbereich u. Fragestellung)</t>
    </r>
  </si>
  <si>
    <t>Nullfl. Nr.:</t>
  </si>
  <si>
    <t xml:space="preserve"> Nullfl. Nr.</t>
  </si>
  <si>
    <t>J.Bütikofer</t>
  </si>
  <si>
    <t>NO</t>
  </si>
  <si>
    <t>NW</t>
  </si>
  <si>
    <t>N</t>
  </si>
  <si>
    <t>SO</t>
  </si>
  <si>
    <t>W</t>
  </si>
  <si>
    <t>SW</t>
  </si>
  <si>
    <t>S</t>
  </si>
  <si>
    <t>O</t>
  </si>
  <si>
    <t>F. Schneeberger, J.Bütikofer</t>
  </si>
  <si>
    <t>Zustand
Jahr 2013</t>
  </si>
  <si>
    <t>Fi 90%
Ta 10%
einige Vb</t>
  </si>
  <si>
    <t xml:space="preserve">Entwicklungsfähige Bäume in mehr als 3 Durchmesserklassen (18-54cm)
5/6 der Stabilitätsträger BHD &gt; 22cm
2/5 der Stabilitätsträger BHD &gt; 35cm
</t>
  </si>
  <si>
    <t>Kronenläge &gt; 2/3
Meist lotrechte Stämme, allgemein gute Verankerung, teilweise Säbelwuchs</t>
  </si>
  <si>
    <t>viele geschützte Kleinstandorte und viel Tot/Moderholz</t>
  </si>
  <si>
    <t>locker, teils rottenartig
ca. 300 Bäume/ha mit BHD &gt; 24cm
Öffnungen &gt; 20m in Falllinie vorhanden
sehr viel liegendes Totholz in verschiedenen Stadien, auch z.T. hohe Stöcke (nur wenige)</t>
  </si>
  <si>
    <t>Vorhanden und sichtbar:
Verletzungen durch Steinschlag
Säbelwuchs</t>
  </si>
  <si>
    <t>sofort Muttergestein (Kalk)</t>
  </si>
  <si>
    <t xml:space="preserve">Verjüngung flächig vorhanden, insbesondere Fichte in allen Stadien
bis und mit Aufwuchs auch Tanne, Bergahorn, Vogelbeere und Mehlbeere
</t>
  </si>
  <si>
    <t xml:space="preserve">Zuwachs &lt; 3m3/ha/Jahr
Vorrat =  ca. 350Tfm/ha; 400 Bäume BHD &gt; 18cm
                300 Tfm Fi; 22 Tfm Ta; 1 Tfm Vb; 28 Tfm Totholz 
                 (stehend) </t>
  </si>
  <si>
    <t>Grasig</t>
  </si>
  <si>
    <t>Heidelbeere</t>
  </si>
  <si>
    <t>Sauerklee</t>
  </si>
  <si>
    <t>Leberblümchen</t>
  </si>
  <si>
    <t>Preiselbeere</t>
  </si>
  <si>
    <t>ährige Rapunzel, Moose (Etagenmoos, Widertonmoos)</t>
  </si>
  <si>
    <t>Birngrün, Waldwittwenblume, Hasenlattich, Hexenkraut</t>
  </si>
  <si>
    <t>teilweise geholzt aber nie flächig; Losholzbetrieb mit schmalen Schneisen (Reisten)
lange nicht viel bewirtschaftet -&gt; viel liegendes und stehendes Totholz</t>
  </si>
  <si>
    <t>Grösstenteils flächig mit Krautschicht gedeckt, teils ohne Bodenvegetation (unter Fi-Gruppen)
sehr viel liegendes Totholz</t>
  </si>
  <si>
    <t>Aspekt bestimmende Arten:</t>
  </si>
  <si>
    <t>Steinschlag
teils Schneerutschen (Säbelwuchs)
Einige flachgründige partielle Rutschungen</t>
  </si>
  <si>
    <t>Verjüngung Fichte flächig (einzeln oder in Kegeln) vorhanden. Ebenfalls Ta, Bah, Mb und Vogelbeere vorzufinden.</t>
  </si>
  <si>
    <t>Waldreservat - keine Massnahmen
Nullfläche</t>
  </si>
  <si>
    <t xml:space="preserve">Biodiversität - Waldreservat
Steinschlagaktivität (ohne Schadenpotential)
(Transitgebiet; Steingrösse 40-60cm) 
</t>
  </si>
  <si>
    <t>Erdbeere, Erika, Farne, Alpenlattich, Zwergbuchs</t>
  </si>
  <si>
    <t>Kaum vorangegangene Eingriffe, kaum Lotharschäden, ausgeschiedenes Waldreservat, Steinschlagtätigkeit, kein OSW
Insgesamt alter aber stufiger Bestand mit viel liegendem und stehendem Totholz und funktionierender Verjüngung (allerdings vorwiegend Fi mit wenig Vb); Verjüngung Ta nur bis Anwuchs vorhanden, nächste Stufe Ta BHD &gt; 18cm
Fragestellungen: Entwicklung Totholz, Entwicklung Verjüngung (Ta, BAh, Vb), Entwicklung Stufigkeit</t>
  </si>
  <si>
    <t>Verjüngung Fichte flächig (einzeln oder in Kegeln) vorhanden. Ebenfalls  Bah, Mb und Vogelbeere vorzufinden. Mischung nicht ganz zielgerecht, da Ta fehlt</t>
  </si>
  <si>
    <t>Wie entwickelt sich die Stufigkeit langfristig? Stellt sich ein Gelichgewicht ein?</t>
  </si>
  <si>
    <r>
      <t xml:space="preserve">    </t>
    </r>
    <r>
      <rPr>
        <b/>
        <sz val="11"/>
        <rFont val="Arial"/>
        <family val="2"/>
      </rPr>
      <t>Kontrollwerten</t>
    </r>
    <r>
      <rPr>
        <sz val="9"/>
        <rFont val="Arial"/>
        <family val="2"/>
      </rPr>
      <t xml:space="preserve">
 </t>
    </r>
    <r>
      <rPr>
        <sz val="8"/>
        <rFont val="Arial"/>
        <family val="2"/>
      </rPr>
      <t>Fragestellungen</t>
    </r>
  </si>
  <si>
    <t>Wie entwickelt sich das liegende und stehende Totholz? Welche Wirkung hat es auf:
den Gefahrenprozess?
die Verjüngung?
die Stabilität des Bestandes?</t>
  </si>
  <si>
    <t>Wie entwickelt sich die Ta-Verjüngung? Was ist diesbezüglich zu beobachten?</t>
  </si>
  <si>
    <t>div.</t>
  </si>
  <si>
    <t>Älterer Verjüngungskegel</t>
  </si>
  <si>
    <t>Schneise mit liegendem und stehendem Totholz</t>
  </si>
  <si>
    <t>Bestand mit viel liegendem Totholz</t>
  </si>
  <si>
    <t>Junger Verjüngungskegel an Nullflächengrenze</t>
  </si>
  <si>
    <t>Liegendes Totholz (Stabilität?)</t>
  </si>
  <si>
    <t>Spuren der letzten Nutzung</t>
  </si>
  <si>
    <t>Säbelwuchs und dessen Stabilität</t>
  </si>
  <si>
    <t>Diverse Stadien Totholz</t>
  </si>
  <si>
    <t>Schneise von früherer Holzernte (Reisten), kaum Verjüngung</t>
  </si>
  <si>
    <t>1_1</t>
  </si>
  <si>
    <t>1_2</t>
  </si>
  <si>
    <t>1_3</t>
  </si>
  <si>
    <t>2_1</t>
  </si>
  <si>
    <t>2_2</t>
  </si>
  <si>
    <t>2_3</t>
  </si>
  <si>
    <t>3_1</t>
  </si>
  <si>
    <t>3_2</t>
  </si>
  <si>
    <t>3_3</t>
  </si>
  <si>
    <t>4_1</t>
  </si>
  <si>
    <t>4_2</t>
  </si>
  <si>
    <t>4_3</t>
  </si>
  <si>
    <t>Bestandesbild mit Verjüngung und Bodenvegetation</t>
  </si>
  <si>
    <t>Einzelne Fi-Verjüngung und liegendes Totholz</t>
  </si>
  <si>
    <t>Schneise ohne Verjüngung</t>
  </si>
  <si>
    <t>Stufiger, strukturreicher alter Fichten-Bergwald mit Tannen. Vereinzelt Vogelbeeren und in der Verjüngung auch Bergahorn und Mehlbeere. Lockerer bis rottenartiger Aspekt mit vielfältiger aber nicht ganz flächiger Bodenvegetation. Gesunde, stabile Bäume teils mit Steinschlagschäden. Sehr viel Totholz sowohl stehend als auch liegend. Verjüngung flächig z.T. in Kegeln, z.T. Einzelaufwuchs, z.T. auf Tot/Moderholz.</t>
  </si>
  <si>
    <t>Kluppierungsprotokoll</t>
  </si>
  <si>
    <t>Generell: Zustand und / oder Entwicklung haben sich so verändert, dass das Formular 2 korrigiert werden muss.</t>
  </si>
  <si>
    <t>Zustand 1
Jahr 2013</t>
  </si>
  <si>
    <t>Etappenziele
Fragestellungen</t>
  </si>
  <si>
    <t>Mattli, Schneeberger</t>
  </si>
  <si>
    <t>BE58</t>
  </si>
  <si>
    <t>→ Eckpunkte nachmarkiert</t>
  </si>
  <si>
    <t>evtl. zunehmender Bergföhrenanteil an der Mischung (Trockenheit?)</t>
  </si>
  <si>
    <t xml:space="preserve">Revierförster Fritz Schneeberger wird voraussichtlich bei der nächsten Aufnahme bereits pensioniert sein; er darf gemäss seiner </t>
  </si>
  <si>
    <t>Aussage aber gerne für eine Begehung eingeladen werden</t>
  </si>
  <si>
    <t>Schwenden im Diemtigtal, 03.11.2017</t>
  </si>
  <si>
    <t>Die Verjüngung ist der Höhenstufe entsprechend geringfügig gewachsen; das Totholz hat sich wenig mehr zersetzt…</t>
  </si>
  <si>
    <t>Beim Foto-StaO 2 hat sich der VJ-Kegel deutlich erweitert; Einfluss Totholz?</t>
  </si>
  <si>
    <t>Zustand 2 
Jahr 2024</t>
  </si>
  <si>
    <t>K. Pauli, S. Schmutz, T. Durner</t>
  </si>
  <si>
    <t>Einfluss Klimawandel:</t>
  </si>
  <si>
    <t xml:space="preserve">Beobachtungen Biodiversität:
</t>
  </si>
  <si>
    <t xml:space="preserve">Beobachtungen Steinschlag, Schutzwirkung Nullfläche:
</t>
  </si>
  <si>
    <t>Beobachtete Entwicklungen und Störungen:</t>
  </si>
  <si>
    <t>Altbestand: 85% Fichte, 15% Tanne, Fichten sterben eher durch ereignisse (Käfer); Verjüngung Fichte 60%, Vogelbeere, 20%, Mehlbeere 10%, Ahorn 5%, Föhre 5%, Tanne einzelne</t>
  </si>
  <si>
    <t>Fläche nicht im gesamten homogen; aber Stufigkeit hat noch zugenommen, starke Stangen und schwaches Baumholz sind noch wenig vorhanden</t>
  </si>
  <si>
    <t>mehr stehendes und liegendes Totholz, Verjüngungsförderung erkennbar, Wirkung des Totholzes vorhanden aber eher &lt; 20 Jahre, gering bis mittely</t>
  </si>
  <si>
    <t>idealprogil erfüllt, Tannenverjüngung eher selten, Qualität ist okay, langsam und stetig</t>
  </si>
  <si>
    <t>übernehmen, Laubhölzer recht flächig vorhanden, Tanne selten</t>
  </si>
  <si>
    <t>zahlreiche geschützte Kleinstandorte vorhanden, Vegetationskonkurrenz ist auf 50% der relvanten Fläche stark</t>
  </si>
  <si>
    <t>Kronenlänge &gt; 2/3, meist lotrechte Stämme, allgemein gute Verankerung,Kronen eher licht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</si>
</sst>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0"/>
      <name val="Arial"/>
      <family val="2"/>
    </font>
    <font>
      <b/>
      <sz val="9"/>
      <name val="Arial"/>
      <family val="2"/>
    </font>
    <font>
      <sz val="10"/>
      <name val="Arial"/>
      <family val="2"/>
    </font>
    <font>
      <b/>
      <sz val="11"/>
      <name val="Arial"/>
      <family val="2"/>
    </font>
    <font>
      <sz val="9"/>
      <name val="Arial"/>
      <family val="2"/>
    </font>
    <font>
      <sz val="8"/>
      <name val="Arial"/>
      <family val="2"/>
    </font>
    <font>
      <sz val="8"/>
      <name val="Arial"/>
      <family val="2"/>
    </font>
    <font>
      <sz val="11"/>
      <name val="Arial"/>
      <family val="2"/>
    </font>
    <font>
      <sz val="8"/>
      <name val="Symbol"/>
      <family val="1"/>
      <charset val="2"/>
    </font>
    <font>
      <b/>
      <sz val="8"/>
      <name val="Arial"/>
      <family val="2"/>
    </font>
    <font>
      <sz val="6"/>
      <name val="Arial"/>
      <family val="2"/>
    </font>
    <font>
      <b/>
      <sz val="10"/>
      <name val="Palatino Linotype"/>
      <family val="1"/>
    </font>
    <font>
      <b/>
      <sz val="10"/>
      <name val="Arial"/>
      <family val="2"/>
    </font>
    <font>
      <sz val="9.1999999999999993"/>
      <name val="Arial"/>
      <family val="2"/>
    </font>
    <font>
      <sz val="9.5"/>
      <name val="Arial"/>
      <family val="2"/>
    </font>
    <font>
      <b/>
      <sz val="10"/>
      <name val="Arial"/>
      <family val="2"/>
    </font>
    <font>
      <sz val="9"/>
      <name val="Arial"/>
      <family val="2"/>
    </font>
    <font>
      <sz val="9"/>
      <color indexed="10"/>
      <name val="Arial"/>
      <family val="2"/>
    </font>
    <font>
      <sz val="10"/>
      <color indexed="10"/>
      <name val="Arial"/>
      <family val="2"/>
    </font>
    <font>
      <sz val="8"/>
      <color indexed="10"/>
      <name val="Arial"/>
      <family val="2"/>
    </font>
    <font>
      <sz val="10"/>
      <color indexed="10"/>
      <name val="Arial"/>
      <family val="2"/>
    </font>
    <font>
      <sz val="8"/>
      <color indexed="10"/>
      <name val="Arial"/>
      <family val="2"/>
    </font>
    <font>
      <b/>
      <sz val="11"/>
      <name val="Arial"/>
      <family val="2"/>
    </font>
    <font>
      <sz val="10"/>
      <name val="Arial"/>
      <family val="2"/>
    </font>
    <font>
      <sz val="11"/>
      <name val="Arial"/>
      <family val="2"/>
    </font>
    <font>
      <b/>
      <sz val="10"/>
      <color indexed="10"/>
      <name val="Arial"/>
      <family val="2"/>
    </font>
    <font>
      <sz val="11"/>
      <color indexed="10"/>
      <name val="Arial"/>
      <family val="2"/>
    </font>
    <font>
      <vertAlign val="superscript"/>
      <sz val="10"/>
      <color indexed="10"/>
      <name val="Arial"/>
      <family val="2"/>
    </font>
    <font>
      <sz val="7"/>
      <name val="Arial"/>
      <family val="2"/>
    </font>
    <font>
      <sz val="7"/>
      <color indexed="10"/>
      <name val="Arial"/>
      <family val="2"/>
    </font>
    <font>
      <sz val="5"/>
      <color indexed="10"/>
      <name val="Arial"/>
      <family val="2"/>
    </font>
    <font>
      <sz val="7"/>
      <color rgb="FFFF0000"/>
      <name val="Arial"/>
      <family val="2"/>
    </font>
    <font>
      <sz val="8"/>
      <color rgb="FF000000"/>
      <name val="Tahoma"/>
      <family val="2"/>
    </font>
  </fonts>
  <fills count="5">
    <fill>
      <patternFill patternType="none"/>
    </fill>
    <fill>
      <patternFill patternType="gray125"/>
    </fill>
    <fill>
      <patternFill patternType="lightHorizontal"/>
    </fill>
    <fill>
      <patternFill patternType="lightVertical"/>
    </fill>
    <fill>
      <patternFill patternType="solid">
        <fgColor indexed="9"/>
        <bgColor indexed="64"/>
      </patternFill>
    </fill>
  </fills>
  <borders count="7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otted">
        <color indexed="64"/>
      </bottom>
      <diagonal/>
    </border>
  </borders>
  <cellStyleXfs count="2">
    <xf numFmtId="0" fontId="0" fillId="0" borderId="0"/>
    <xf numFmtId="0" fontId="25" fillId="0" borderId="0"/>
  </cellStyleXfs>
  <cellXfs count="466">
    <xf numFmtId="0" fontId="0" fillId="0" borderId="0" xfId="0"/>
    <xf numFmtId="0" fontId="4" fillId="0" borderId="1" xfId="0" applyFont="1" applyBorder="1" applyAlignment="1"/>
    <xf numFmtId="0" fontId="0" fillId="0" borderId="1" xfId="0" applyBorder="1" applyAlignment="1"/>
    <xf numFmtId="0" fontId="5" fillId="0" borderId="0" xfId="0" applyFont="1" applyBorder="1" applyAlignment="1"/>
    <xf numFmtId="0" fontId="0" fillId="0" borderId="0" xfId="0" applyAlignment="1"/>
    <xf numFmtId="0" fontId="5" fillId="0" borderId="2" xfId="0" applyFont="1" applyBorder="1" applyAlignment="1">
      <alignment vertical="center"/>
    </xf>
    <xf numFmtId="0" fontId="5" fillId="0" borderId="3" xfId="0" applyFont="1" applyBorder="1" applyAlignment="1">
      <alignment vertical="center"/>
    </xf>
    <xf numFmtId="14" fontId="5" fillId="0" borderId="0" xfId="0" applyNumberFormat="1" applyFont="1" applyAlignment="1">
      <alignment vertical="center"/>
    </xf>
    <xf numFmtId="0" fontId="5" fillId="0" borderId="0" xfId="0" applyFont="1" applyAlignment="1">
      <alignment vertical="center"/>
    </xf>
    <xf numFmtId="0" fontId="0" fillId="0" borderId="0" xfId="0" applyBorder="1" applyAlignment="1"/>
    <xf numFmtId="0" fontId="4" fillId="0" borderId="4" xfId="0" applyFont="1" applyBorder="1" applyAlignment="1"/>
    <xf numFmtId="0" fontId="4" fillId="0" borderId="5" xfId="0" applyFont="1" applyBorder="1" applyAlignment="1"/>
    <xf numFmtId="0" fontId="0" fillId="0" borderId="5" xfId="0" applyBorder="1" applyAlignment="1"/>
    <xf numFmtId="0" fontId="0" fillId="0" borderId="6" xfId="0" applyBorder="1" applyAlignment="1"/>
    <xf numFmtId="0" fontId="0" fillId="0" borderId="0" xfId="0" applyAlignment="1">
      <alignment vertical="center"/>
    </xf>
    <xf numFmtId="0" fontId="4" fillId="0" borderId="0" xfId="0" applyFont="1" applyBorder="1" applyProtection="1"/>
    <xf numFmtId="0" fontId="0" fillId="0" borderId="0" xfId="0" applyProtection="1"/>
    <xf numFmtId="0" fontId="5" fillId="0" borderId="2" xfId="0" applyFont="1" applyBorder="1" applyAlignment="1" applyProtection="1">
      <alignment vertical="center"/>
    </xf>
    <xf numFmtId="0" fontId="5" fillId="0" borderId="7" xfId="0" applyFont="1" applyBorder="1" applyAlignment="1" applyProtection="1">
      <alignment horizontal="center" vertical="center"/>
    </xf>
    <xf numFmtId="0" fontId="5" fillId="0" borderId="3" xfId="0" applyFont="1" applyBorder="1" applyAlignment="1" applyProtection="1">
      <alignment horizontal="left" vertical="center"/>
    </xf>
    <xf numFmtId="0" fontId="5" fillId="0" borderId="3" xfId="0" applyFont="1" applyBorder="1" applyAlignment="1" applyProtection="1">
      <alignment vertical="center"/>
    </xf>
    <xf numFmtId="0" fontId="5" fillId="0" borderId="7" xfId="0" applyFont="1" applyBorder="1" applyAlignment="1" applyProtection="1">
      <alignment vertical="center"/>
    </xf>
    <xf numFmtId="0" fontId="4" fillId="0" borderId="4" xfId="0" applyFont="1" applyBorder="1" applyAlignment="1" applyProtection="1">
      <alignment vertical="center"/>
    </xf>
    <xf numFmtId="0" fontId="0" fillId="0" borderId="0" xfId="0" applyAlignment="1" applyProtection="1"/>
    <xf numFmtId="0" fontId="0" fillId="0" borderId="0" xfId="0" applyBorder="1" applyProtection="1"/>
    <xf numFmtId="0" fontId="4" fillId="0" borderId="4" xfId="0" applyFont="1" applyBorder="1" applyAlignment="1" applyProtection="1">
      <alignment horizontal="left" vertical="center"/>
    </xf>
    <xf numFmtId="0" fontId="5" fillId="0" borderId="7" xfId="0" applyFont="1" applyBorder="1" applyAlignment="1" applyProtection="1">
      <alignment horizontal="left" vertical="center"/>
    </xf>
    <xf numFmtId="0" fontId="3" fillId="0" borderId="9" xfId="0" applyFont="1" applyBorder="1" applyAlignment="1" applyProtection="1">
      <alignment vertical="center"/>
    </xf>
    <xf numFmtId="0" fontId="3" fillId="0" borderId="10" xfId="0" applyFont="1" applyBorder="1" applyAlignment="1" applyProtection="1">
      <alignment vertical="center"/>
    </xf>
    <xf numFmtId="0" fontId="13" fillId="0" borderId="10" xfId="0" applyFont="1" applyBorder="1" applyAlignment="1" applyProtection="1">
      <alignment horizontal="center" vertical="center" textRotation="90"/>
    </xf>
    <xf numFmtId="0" fontId="14" fillId="0" borderId="0" xfId="0" applyFont="1" applyBorder="1" applyAlignment="1" applyProtection="1">
      <alignment horizontal="left" vertical="center"/>
    </xf>
    <xf numFmtId="0" fontId="1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vertical="center"/>
    </xf>
    <xf numFmtId="0" fontId="15" fillId="0" borderId="10" xfId="0" applyFont="1" applyBorder="1" applyAlignment="1" applyProtection="1">
      <alignment vertical="center"/>
    </xf>
    <xf numFmtId="0" fontId="6" fillId="0" borderId="1" xfId="0" applyFont="1" applyBorder="1" applyAlignment="1" applyProtection="1">
      <alignment horizontal="right" vertical="center"/>
    </xf>
    <xf numFmtId="0" fontId="6" fillId="0" borderId="1" xfId="0" applyFont="1" applyBorder="1" applyAlignment="1" applyProtection="1">
      <alignment horizontal="right"/>
    </xf>
    <xf numFmtId="0" fontId="6" fillId="0" borderId="0" xfId="0" applyFont="1" applyBorder="1" applyAlignment="1" applyProtection="1">
      <alignment horizontal="right"/>
    </xf>
    <xf numFmtId="0" fontId="4" fillId="0" borderId="1" xfId="0" applyFont="1" applyBorder="1"/>
    <xf numFmtId="0" fontId="0" fillId="0" borderId="1" xfId="0" applyBorder="1"/>
    <xf numFmtId="0" fontId="0" fillId="0" borderId="0" xfId="0" applyBorder="1"/>
    <xf numFmtId="0" fontId="0" fillId="0" borderId="8" xfId="0" applyBorder="1" applyAlignment="1">
      <alignment vertical="center"/>
    </xf>
    <xf numFmtId="0" fontId="4" fillId="0" borderId="4" xfId="0" applyFont="1" applyBorder="1" applyAlignment="1">
      <alignment vertical="center"/>
    </xf>
    <xf numFmtId="0" fontId="0" fillId="0" borderId="5" xfId="0" applyBorder="1"/>
    <xf numFmtId="0" fontId="6" fillId="0" borderId="23" xfId="0" applyFont="1" applyBorder="1" applyAlignment="1">
      <alignment horizontal="center" wrapText="1"/>
    </xf>
    <xf numFmtId="0" fontId="6" fillId="0" borderId="2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4" xfId="0" applyFont="1" applyBorder="1" applyAlignment="1">
      <alignment horizontal="left" vertical="center"/>
    </xf>
    <xf numFmtId="0" fontId="6" fillId="0" borderId="24" xfId="0" applyFont="1" applyBorder="1" applyAlignment="1">
      <alignment horizontal="center" wrapText="1"/>
    </xf>
    <xf numFmtId="0" fontId="13" fillId="0" borderId="25" xfId="0" applyFont="1" applyBorder="1" applyAlignment="1"/>
    <xf numFmtId="0" fontId="6" fillId="0" borderId="24" xfId="0" applyFont="1" applyBorder="1"/>
    <xf numFmtId="0" fontId="6" fillId="0" borderId="24" xfId="0" applyFont="1" applyBorder="1" applyAlignment="1">
      <alignment vertical="top"/>
    </xf>
    <xf numFmtId="0" fontId="6" fillId="0" borderId="24" xfId="0" applyFont="1" applyBorder="1" applyAlignment="1"/>
    <xf numFmtId="0" fontId="10" fillId="0" borderId="24" xfId="0" applyFont="1" applyBorder="1" applyAlignment="1">
      <alignment horizontal="left" vertical="center"/>
    </xf>
    <xf numFmtId="0" fontId="3" fillId="0" borderId="26" xfId="0" applyFont="1" applyBorder="1" applyAlignment="1" applyProtection="1">
      <alignment vertical="center"/>
    </xf>
    <xf numFmtId="0" fontId="3" fillId="0" borderId="27" xfId="0" applyFont="1" applyBorder="1" applyAlignment="1" applyProtection="1">
      <alignment vertical="center"/>
    </xf>
    <xf numFmtId="0" fontId="9" fillId="0" borderId="10" xfId="0" applyFont="1" applyBorder="1" applyAlignment="1" applyProtection="1">
      <alignment horizontal="left" vertical="center"/>
    </xf>
    <xf numFmtId="0" fontId="2" fillId="0" borderId="24" xfId="0" applyFont="1" applyBorder="1" applyAlignment="1"/>
    <xf numFmtId="0" fontId="3" fillId="0" borderId="24" xfId="0" applyFont="1" applyBorder="1" applyAlignment="1"/>
    <xf numFmtId="0" fontId="3" fillId="0" borderId="25" xfId="0" applyFont="1" applyBorder="1" applyAlignment="1"/>
    <xf numFmtId="0" fontId="4" fillId="0" borderId="25" xfId="0" applyFont="1" applyBorder="1" applyAlignment="1">
      <alignment vertical="center"/>
    </xf>
    <xf numFmtId="0" fontId="6" fillId="0" borderId="10" xfId="0" applyFont="1" applyBorder="1" applyAlignment="1">
      <alignment horizontal="center" wrapText="1"/>
    </xf>
    <xf numFmtId="0" fontId="6" fillId="0" borderId="0" xfId="0" applyFont="1" applyBorder="1" applyAlignment="1">
      <alignment horizontal="center" wrapText="1"/>
    </xf>
    <xf numFmtId="0" fontId="6" fillId="0" borderId="28" xfId="0" applyFont="1" applyBorder="1" applyAlignment="1">
      <alignment horizontal="center" wrapText="1"/>
    </xf>
    <xf numFmtId="0" fontId="6" fillId="0" borderId="24" xfId="0" applyFont="1" applyBorder="1" applyAlignment="1">
      <alignment horizontal="left" vertical="center" textRotation="90" wrapText="1"/>
    </xf>
    <xf numFmtId="0" fontId="6" fillId="2" borderId="29" xfId="0" applyFont="1" applyFill="1" applyBorder="1" applyAlignment="1">
      <alignment horizontal="center" wrapText="1"/>
    </xf>
    <xf numFmtId="0" fontId="6" fillId="2" borderId="30" xfId="0" applyFont="1" applyFill="1" applyBorder="1" applyAlignment="1">
      <alignment horizontal="centerContinuous"/>
    </xf>
    <xf numFmtId="0" fontId="0" fillId="2" borderId="31" xfId="0" applyFill="1" applyBorder="1" applyAlignment="1">
      <alignment horizontal="center" wrapText="1"/>
    </xf>
    <xf numFmtId="0" fontId="0" fillId="2" borderId="32"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0" borderId="33" xfId="0" applyBorder="1" applyAlignment="1">
      <alignment horizontal="center" wrapText="1"/>
    </xf>
    <xf numFmtId="0" fontId="6" fillId="0" borderId="34" xfId="0" applyFont="1" applyBorder="1" applyAlignment="1">
      <alignment horizontal="centerContinuous"/>
    </xf>
    <xf numFmtId="0" fontId="0" fillId="0" borderId="7" xfId="0" applyBorder="1"/>
    <xf numFmtId="0" fontId="6" fillId="0" borderId="5" xfId="0" applyFont="1" applyBorder="1" applyAlignment="1">
      <alignment horizontal="right"/>
    </xf>
    <xf numFmtId="0" fontId="6" fillId="0" borderId="5" xfId="0" applyFont="1" applyBorder="1" applyAlignment="1">
      <alignment horizontal="left" vertical="center"/>
    </xf>
    <xf numFmtId="0" fontId="4" fillId="0" borderId="20" xfId="0" applyFont="1" applyBorder="1" applyAlignment="1">
      <alignment vertical="center"/>
    </xf>
    <xf numFmtId="0" fontId="17" fillId="0" borderId="10" xfId="0" applyFont="1" applyBorder="1"/>
    <xf numFmtId="0" fontId="3" fillId="0" borderId="7" xfId="0" applyFont="1" applyBorder="1" applyAlignment="1">
      <alignment horizontal="right" vertical="center"/>
    </xf>
    <xf numFmtId="0" fontId="13" fillId="0" borderId="24" xfId="0" applyFont="1" applyBorder="1" applyAlignment="1">
      <alignment horizontal="left" wrapText="1"/>
    </xf>
    <xf numFmtId="0" fontId="13" fillId="0" borderId="25" xfId="0" applyFont="1" applyBorder="1" applyAlignment="1" applyProtection="1">
      <alignment vertical="center"/>
    </xf>
    <xf numFmtId="0" fontId="13" fillId="0" borderId="24" xfId="0" applyFont="1" applyBorder="1" applyAlignment="1" applyProtection="1">
      <alignment vertical="center"/>
    </xf>
    <xf numFmtId="0" fontId="13" fillId="0" borderId="2" xfId="0" applyFont="1" applyBorder="1" applyAlignment="1"/>
    <xf numFmtId="0" fontId="5" fillId="0" borderId="7" xfId="0" applyFont="1" applyBorder="1" applyAlignment="1" applyProtection="1">
      <alignment vertical="center"/>
      <protection locked="0"/>
    </xf>
    <xf numFmtId="0" fontId="3" fillId="0" borderId="1" xfId="0" applyFont="1" applyBorder="1" applyAlignment="1"/>
    <xf numFmtId="14" fontId="5" fillId="0" borderId="37" xfId="0" applyNumberFormat="1" applyFont="1" applyBorder="1" applyAlignment="1" applyProtection="1">
      <alignment vertical="center"/>
    </xf>
    <xf numFmtId="0" fontId="5" fillId="0" borderId="8" xfId="0" applyFont="1" applyBorder="1" applyAlignment="1" applyProtection="1">
      <alignment vertical="center"/>
    </xf>
    <xf numFmtId="0" fontId="3" fillId="0" borderId="2" xfId="0" applyFont="1" applyBorder="1" applyAlignment="1">
      <alignment vertical="center"/>
    </xf>
    <xf numFmtId="0" fontId="0" fillId="0" borderId="2" xfId="0" applyBorder="1" applyAlignment="1"/>
    <xf numFmtId="0" fontId="3" fillId="0" borderId="3" xfId="0" applyFont="1" applyBorder="1" applyAlignment="1">
      <alignment horizontal="left" vertical="center"/>
    </xf>
    <xf numFmtId="0" fontId="0" fillId="0" borderId="3" xfId="0" applyBorder="1" applyAlignment="1">
      <alignment horizontal="left"/>
    </xf>
    <xf numFmtId="0" fontId="18" fillId="0" borderId="38" xfId="0" applyFont="1" applyBorder="1" applyAlignment="1" applyProtection="1">
      <alignment horizontal="center" vertical="center"/>
      <protection locked="0"/>
    </xf>
    <xf numFmtId="0" fontId="18" fillId="0" borderId="43" xfId="0" applyFont="1" applyBorder="1" applyAlignment="1" applyProtection="1">
      <alignment horizontal="center" vertical="center"/>
      <protection locked="0"/>
    </xf>
    <xf numFmtId="0" fontId="19" fillId="0" borderId="7" xfId="0" applyFont="1" applyBorder="1" applyAlignment="1"/>
    <xf numFmtId="0" fontId="19" fillId="0" borderId="37" xfId="0" applyFont="1" applyBorder="1" applyAlignment="1">
      <alignment vertical="center"/>
    </xf>
    <xf numFmtId="14" fontId="19" fillId="0" borderId="7" xfId="0" applyNumberFormat="1" applyFont="1" applyBorder="1" applyAlignment="1">
      <alignment horizontal="left" vertical="center"/>
    </xf>
    <xf numFmtId="0" fontId="19" fillId="0" borderId="8" xfId="0" applyFont="1" applyBorder="1" applyAlignment="1">
      <alignment horizontal="left"/>
    </xf>
    <xf numFmtId="0" fontId="19" fillId="0" borderId="7" xfId="0" applyFont="1" applyBorder="1" applyAlignment="1">
      <alignment horizontal="left"/>
    </xf>
    <xf numFmtId="0" fontId="19" fillId="0" borderId="7" xfId="0" applyFont="1" applyBorder="1"/>
    <xf numFmtId="0" fontId="5" fillId="0" borderId="0" xfId="0" applyFont="1" applyBorder="1" applyAlignment="1" applyProtection="1">
      <alignment horizontal="right"/>
    </xf>
    <xf numFmtId="0" fontId="5" fillId="0" borderId="44" xfId="0" applyFont="1" applyBorder="1" applyAlignment="1" applyProtection="1">
      <alignment horizontal="left" vertical="center"/>
    </xf>
    <xf numFmtId="0" fontId="5" fillId="0" borderId="2" xfId="0" applyFont="1" applyBorder="1" applyAlignment="1" applyProtection="1">
      <alignment horizontal="left" vertical="center"/>
    </xf>
    <xf numFmtId="0" fontId="18" fillId="0" borderId="45"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47" xfId="0" applyFont="1" applyBorder="1" applyAlignment="1" applyProtection="1">
      <alignment horizontal="center" vertical="center"/>
      <protection locked="0"/>
    </xf>
    <xf numFmtId="0" fontId="25" fillId="0" borderId="0" xfId="1" applyAlignment="1">
      <alignment horizontal="left" vertical="top"/>
    </xf>
    <xf numFmtId="0" fontId="13" fillId="0" borderId="0" xfId="1" applyFont="1" applyAlignment="1">
      <alignment vertical="top" wrapText="1"/>
    </xf>
    <xf numFmtId="0" fontId="25" fillId="0" borderId="0" xfId="1"/>
    <xf numFmtId="0" fontId="25" fillId="0" borderId="0" xfId="1" applyAlignment="1">
      <alignment vertical="top"/>
    </xf>
    <xf numFmtId="0" fontId="7" fillId="0" borderId="0" xfId="1" applyFont="1" applyAlignment="1">
      <alignment horizontal="left" vertical="top" wrapText="1"/>
    </xf>
    <xf numFmtId="0" fontId="21" fillId="0" borderId="0" xfId="1" applyFont="1" applyAlignment="1">
      <alignment wrapText="1"/>
    </xf>
    <xf numFmtId="0" fontId="26" fillId="0" borderId="0" xfId="1" applyFont="1" applyAlignment="1">
      <alignment vertical="top" wrapText="1"/>
    </xf>
    <xf numFmtId="0" fontId="27" fillId="0" borderId="0" xfId="1" applyFont="1"/>
    <xf numFmtId="0" fontId="21" fillId="0" borderId="0" xfId="1" applyFont="1"/>
    <xf numFmtId="0" fontId="21" fillId="0" borderId="0" xfId="1" applyFont="1" applyFill="1" applyBorder="1" applyAlignment="1">
      <alignment wrapText="1"/>
    </xf>
    <xf numFmtId="0" fontId="22" fillId="0" borderId="0" xfId="1" quotePrefix="1" applyFont="1" applyAlignment="1">
      <alignment wrapText="1"/>
    </xf>
    <xf numFmtId="0" fontId="22" fillId="0" borderId="0" xfId="1" applyFont="1"/>
    <xf numFmtId="0" fontId="22" fillId="0" borderId="0" xfId="1" applyFont="1" applyAlignment="1">
      <alignment wrapText="1"/>
    </xf>
    <xf numFmtId="0" fontId="22" fillId="0" borderId="0" xfId="1" quotePrefix="1" applyFont="1" applyFill="1" applyBorder="1" applyAlignment="1">
      <alignment wrapText="1"/>
    </xf>
    <xf numFmtId="0" fontId="22" fillId="0" borderId="0" xfId="1" applyFont="1" applyFill="1" applyBorder="1" applyAlignment="1">
      <alignment wrapText="1"/>
    </xf>
    <xf numFmtId="0" fontId="6" fillId="0" borderId="0" xfId="1" applyFont="1" applyAlignment="1">
      <alignment horizontal="left" vertical="top" wrapText="1"/>
    </xf>
    <xf numFmtId="0" fontId="6" fillId="0" borderId="0" xfId="1" applyFont="1"/>
    <xf numFmtId="0" fontId="6" fillId="0" borderId="5" xfId="0" applyFont="1" applyBorder="1" applyAlignment="1">
      <alignment horizontal="left"/>
    </xf>
    <xf numFmtId="0" fontId="0" fillId="4" borderId="0" xfId="0" applyFill="1" applyAlignment="1"/>
    <xf numFmtId="0" fontId="7" fillId="4" borderId="0" xfId="0" applyFont="1" applyFill="1" applyAlignment="1"/>
    <xf numFmtId="0" fontId="0" fillId="4" borderId="0" xfId="0" applyFill="1" applyBorder="1"/>
    <xf numFmtId="0" fontId="25" fillId="4" borderId="0" xfId="0" applyFont="1" applyFill="1" applyBorder="1"/>
    <xf numFmtId="0" fontId="25" fillId="4" borderId="0" xfId="0" applyFont="1" applyFill="1" applyBorder="1" applyAlignment="1">
      <alignment horizontal="center"/>
    </xf>
    <xf numFmtId="0" fontId="0" fillId="4" borderId="0" xfId="0" applyFill="1" applyBorder="1" applyAlignment="1">
      <alignment horizontal="left" wrapText="1"/>
    </xf>
    <xf numFmtId="0" fontId="23" fillId="4" borderId="0" xfId="0" applyFont="1" applyFill="1" applyBorder="1"/>
    <xf numFmtId="0" fontId="13" fillId="4" borderId="0" xfId="0" applyFont="1" applyFill="1" applyBorder="1"/>
    <xf numFmtId="0" fontId="4" fillId="4" borderId="0" xfId="0" applyFont="1" applyFill="1" applyBorder="1"/>
    <xf numFmtId="0" fontId="21" fillId="4" borderId="0" xfId="0" applyFont="1" applyFill="1" applyBorder="1" applyAlignment="1" applyProtection="1">
      <protection locked="0"/>
    </xf>
    <xf numFmtId="0" fontId="19" fillId="0" borderId="48" xfId="0" applyFont="1" applyBorder="1" applyAlignment="1" applyProtection="1">
      <alignment horizontal="left" vertical="center"/>
      <protection locked="0"/>
    </xf>
    <xf numFmtId="0" fontId="19" fillId="4" borderId="36" xfId="0" applyFont="1" applyFill="1" applyBorder="1" applyAlignment="1">
      <alignment vertical="center"/>
    </xf>
    <xf numFmtId="0" fontId="0" fillId="4" borderId="49" xfId="0" applyFill="1" applyBorder="1" applyAlignment="1">
      <alignment vertical="center"/>
    </xf>
    <xf numFmtId="0" fontId="0" fillId="4" borderId="0" xfId="0" applyFill="1" applyBorder="1" applyAlignment="1">
      <alignment horizontal="center"/>
    </xf>
    <xf numFmtId="0" fontId="21" fillId="4" borderId="0" xfId="0" applyFont="1" applyFill="1" applyBorder="1" applyAlignment="1" applyProtection="1">
      <alignment horizontal="center"/>
      <protection locked="0"/>
    </xf>
    <xf numFmtId="0" fontId="4" fillId="0" borderId="22" xfId="0" applyFont="1" applyBorder="1" applyAlignment="1"/>
    <xf numFmtId="0" fontId="19" fillId="0" borderId="50" xfId="0" applyFont="1" applyBorder="1" applyAlignment="1" applyProtection="1">
      <alignment vertical="center"/>
      <protection locked="0"/>
    </xf>
    <xf numFmtId="14" fontId="19" fillId="0" borderId="50" xfId="0" applyNumberFormat="1" applyFont="1" applyBorder="1" applyAlignment="1" applyProtection="1">
      <protection locked="0"/>
    </xf>
    <xf numFmtId="14" fontId="19" fillId="0" borderId="51" xfId="0" applyNumberFormat="1" applyFont="1" applyBorder="1" applyProtection="1">
      <protection locked="0"/>
    </xf>
    <xf numFmtId="0" fontId="0" fillId="4" borderId="10" xfId="0" applyFill="1" applyBorder="1"/>
    <xf numFmtId="0" fontId="0" fillId="4" borderId="28" xfId="0" applyFill="1" applyBorder="1"/>
    <xf numFmtId="0" fontId="23" fillId="4" borderId="10" xfId="0" applyFont="1" applyFill="1" applyBorder="1"/>
    <xf numFmtId="0" fontId="0" fillId="4" borderId="10" xfId="0" applyFill="1" applyBorder="1" applyAlignment="1">
      <alignment horizontal="left" wrapText="1"/>
    </xf>
    <xf numFmtId="0" fontId="4" fillId="4" borderId="10" xfId="0" applyFont="1" applyFill="1" applyBorder="1"/>
    <xf numFmtId="0" fontId="21" fillId="4" borderId="10" xfId="0" applyFont="1" applyFill="1" applyBorder="1" applyAlignment="1" applyProtection="1">
      <alignment horizontal="center"/>
      <protection locked="0"/>
    </xf>
    <xf numFmtId="0" fontId="21" fillId="4" borderId="20" xfId="0" applyFont="1" applyFill="1" applyBorder="1" applyAlignment="1" applyProtection="1">
      <alignment horizontal="center"/>
      <protection locked="0"/>
    </xf>
    <xf numFmtId="0" fontId="21" fillId="4" borderId="1" xfId="0" applyFont="1" applyFill="1" applyBorder="1" applyAlignment="1" applyProtection="1">
      <alignment horizontal="center"/>
      <protection locked="0"/>
    </xf>
    <xf numFmtId="0" fontId="21" fillId="4" borderId="1" xfId="0" applyFont="1" applyFill="1" applyBorder="1" applyAlignment="1" applyProtection="1">
      <protection locked="0"/>
    </xf>
    <xf numFmtId="0" fontId="0" fillId="4" borderId="1" xfId="0" applyFill="1" applyBorder="1" applyAlignment="1">
      <alignment horizontal="center"/>
    </xf>
    <xf numFmtId="0" fontId="0" fillId="4" borderId="52" xfId="0" applyFill="1" applyBorder="1"/>
    <xf numFmtId="0" fontId="3" fillId="0" borderId="50" xfId="0" applyFont="1" applyBorder="1" applyAlignment="1" applyProtection="1">
      <alignment vertical="center"/>
      <protection locked="0"/>
    </xf>
    <xf numFmtId="14" fontId="3" fillId="0" borderId="50" xfId="0" applyNumberFormat="1" applyFont="1" applyBorder="1" applyAlignment="1" applyProtection="1">
      <protection locked="0"/>
    </xf>
    <xf numFmtId="14" fontId="3" fillId="0" borderId="51" xfId="0" applyNumberFormat="1" applyFont="1" applyBorder="1" applyProtection="1">
      <protection locked="0"/>
    </xf>
    <xf numFmtId="0" fontId="4" fillId="0" borderId="10" xfId="0" applyFont="1" applyBorder="1" applyAlignment="1"/>
    <xf numFmtId="0" fontId="0" fillId="0" borderId="52" xfId="0" applyBorder="1"/>
    <xf numFmtId="0" fontId="0" fillId="0" borderId="20" xfId="0" applyBorder="1" applyAlignment="1">
      <alignment horizontal="center" vertical="center"/>
    </xf>
    <xf numFmtId="0" fontId="29" fillId="0" borderId="25" xfId="0" applyFont="1" applyBorder="1" applyAlignment="1" applyProtection="1">
      <alignment horizontal="left" vertical="center" wrapText="1"/>
    </xf>
    <xf numFmtId="0" fontId="30" fillId="0" borderId="23" xfId="0" applyFont="1" applyBorder="1" applyAlignment="1" applyProtection="1">
      <alignment horizontal="left" vertical="center" wrapText="1"/>
    </xf>
    <xf numFmtId="0" fontId="3" fillId="0" borderId="7" xfId="0" applyFont="1" applyBorder="1" applyAlignment="1" applyProtection="1">
      <protection locked="0"/>
    </xf>
    <xf numFmtId="0" fontId="3" fillId="0" borderId="7" xfId="0" applyFont="1" applyBorder="1" applyAlignment="1" applyProtection="1">
      <alignment horizontal="left" vertical="center"/>
      <protection locked="0"/>
    </xf>
    <xf numFmtId="14" fontId="3" fillId="0" borderId="1" xfId="0" applyNumberFormat="1" applyFont="1" applyBorder="1" applyAlignment="1" applyProtection="1">
      <alignment horizontal="center" vertical="center"/>
      <protection locked="0"/>
    </xf>
    <xf numFmtId="0" fontId="3" fillId="0" borderId="3" xfId="0" applyFont="1" applyBorder="1" applyAlignment="1">
      <alignment vertical="center"/>
    </xf>
    <xf numFmtId="0" fontId="5" fillId="0" borderId="1" xfId="0" applyFont="1" applyBorder="1" applyAlignment="1">
      <alignment vertical="center"/>
    </xf>
    <xf numFmtId="0" fontId="3" fillId="0" borderId="52" xfId="0" applyFont="1" applyBorder="1" applyAlignment="1" applyProtection="1">
      <alignment horizontal="left" vertical="center"/>
      <protection locked="0"/>
    </xf>
    <xf numFmtId="0" fontId="5" fillId="0" borderId="37" xfId="0" applyFont="1" applyBorder="1" applyAlignment="1" applyProtection="1">
      <alignment vertical="center"/>
      <protection locked="0"/>
    </xf>
    <xf numFmtId="0" fontId="5" fillId="0" borderId="7" xfId="0" applyNumberFormat="1" applyFont="1" applyBorder="1" applyAlignment="1" applyProtection="1">
      <alignment horizontal="left" vertical="center"/>
      <protection locked="0"/>
    </xf>
    <xf numFmtId="14" fontId="6" fillId="0" borderId="37" xfId="0" applyNumberFormat="1"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8" xfId="0" applyFont="1" applyBorder="1" applyAlignment="1" applyProtection="1">
      <alignment vertical="center"/>
      <protection locked="0"/>
    </xf>
    <xf numFmtId="14" fontId="5" fillId="0" borderId="7" xfId="0" applyNumberFormat="1" applyFont="1" applyBorder="1" applyAlignment="1" applyProtection="1">
      <alignmen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3" fillId="0" borderId="12" xfId="0" applyFont="1" applyBorder="1" applyProtection="1"/>
    <xf numFmtId="0" fontId="3" fillId="0" borderId="12" xfId="0" applyFont="1" applyBorder="1" applyAlignment="1" applyProtection="1">
      <alignment vertical="center"/>
    </xf>
    <xf numFmtId="0" fontId="3" fillId="0" borderId="32" xfId="0" applyFont="1" applyBorder="1" applyAlignment="1" applyProtection="1">
      <alignment vertical="center"/>
    </xf>
    <xf numFmtId="0" fontId="3" fillId="0" borderId="54" xfId="0" applyFont="1" applyBorder="1" applyProtection="1"/>
    <xf numFmtId="0" fontId="3" fillId="0" borderId="0" xfId="0" applyFont="1" applyBorder="1" applyAlignment="1" applyProtection="1"/>
    <xf numFmtId="0" fontId="3" fillId="0" borderId="28" xfId="0" applyFont="1" applyBorder="1" applyAlignment="1" applyProtection="1">
      <alignment vertical="center"/>
    </xf>
    <xf numFmtId="0" fontId="3" fillId="0" borderId="28" xfId="0" applyFont="1" applyBorder="1" applyAlignment="1" applyProtection="1"/>
    <xf numFmtId="0" fontId="3" fillId="0" borderId="52" xfId="0" applyFont="1" applyBorder="1" applyAlignment="1" applyProtection="1">
      <alignment vertical="center"/>
    </xf>
    <xf numFmtId="0" fontId="3" fillId="0" borderId="10" xfId="0" applyFont="1" applyBorder="1" applyAlignment="1" applyProtection="1"/>
    <xf numFmtId="0" fontId="3" fillId="0" borderId="0" xfId="0" applyFont="1" applyProtection="1"/>
    <xf numFmtId="0" fontId="3" fillId="0" borderId="10" xfId="0" applyFont="1" applyBorder="1" applyAlignment="1" applyProtection="1">
      <alignment horizontal="left" vertical="center"/>
    </xf>
    <xf numFmtId="0" fontId="3" fillId="0" borderId="28" xfId="0" applyFont="1" applyBorder="1" applyAlignment="1" applyProtection="1">
      <alignment horizontal="left" vertical="center"/>
    </xf>
    <xf numFmtId="0" fontId="3" fillId="0" borderId="28" xfId="0" applyFont="1" applyBorder="1" applyProtection="1"/>
    <xf numFmtId="0" fontId="3" fillId="0" borderId="20" xfId="0" applyFont="1" applyBorder="1" applyAlignment="1" applyProtection="1">
      <alignment vertical="center"/>
    </xf>
    <xf numFmtId="0" fontId="5" fillId="0" borderId="8" xfId="0" applyFont="1" applyBorder="1" applyAlignment="1" applyProtection="1">
      <alignment horizontal="center" vertical="center"/>
    </xf>
    <xf numFmtId="0" fontId="3" fillId="0" borderId="55" xfId="0" applyFont="1" applyBorder="1" applyAlignment="1" applyProtection="1">
      <alignment horizontal="center" vertical="top" wrapText="1"/>
    </xf>
    <xf numFmtId="0" fontId="3" fillId="0" borderId="11" xfId="0" applyFont="1" applyBorder="1" applyAlignment="1" applyProtection="1">
      <alignment horizontal="center" vertical="top" wrapText="1"/>
    </xf>
    <xf numFmtId="0" fontId="3" fillId="0" borderId="3" xfId="0" applyFont="1" applyBorder="1" applyAlignment="1" applyProtection="1">
      <alignment horizontal="center" vertical="top" wrapText="1"/>
    </xf>
    <xf numFmtId="14" fontId="5" fillId="0" borderId="56" xfId="0" applyNumberFormat="1"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4" fontId="5" fillId="0" borderId="45" xfId="0" applyNumberFormat="1"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3" fillId="4" borderId="10" xfId="0" applyFont="1" applyFill="1" applyBorder="1" applyAlignment="1">
      <alignment horizontal="center" vertical="center"/>
    </xf>
    <xf numFmtId="49" fontId="3" fillId="0" borderId="0" xfId="0" applyNumberFormat="1" applyFont="1" applyBorder="1" applyAlignment="1"/>
    <xf numFmtId="0" fontId="3" fillId="0" borderId="0" xfId="0" applyFont="1" applyBorder="1"/>
    <xf numFmtId="0" fontId="3" fillId="0" borderId="28" xfId="0" applyFont="1" applyBorder="1"/>
    <xf numFmtId="49" fontId="3" fillId="0" borderId="0" xfId="0" applyNumberFormat="1" applyFont="1" applyBorder="1"/>
    <xf numFmtId="0" fontId="6" fillId="0" borderId="25" xfId="0" applyFont="1" applyBorder="1" applyAlignment="1">
      <alignment vertical="top" wrapText="1"/>
    </xf>
    <xf numFmtId="0" fontId="3" fillId="4" borderId="49" xfId="0" applyFont="1" applyFill="1" applyBorder="1" applyAlignment="1">
      <alignment vertical="center"/>
    </xf>
    <xf numFmtId="0" fontId="0" fillId="4" borderId="0" xfId="0" applyFill="1" applyAlignment="1">
      <alignment horizontal="center"/>
    </xf>
    <xf numFmtId="0" fontId="4" fillId="0" borderId="1" xfId="0" applyFont="1" applyBorder="1" applyAlignment="1">
      <alignment horizontal="center"/>
    </xf>
    <xf numFmtId="0" fontId="6" fillId="0" borderId="0" xfId="0" applyFont="1" applyBorder="1" applyAlignment="1">
      <alignment horizontal="right"/>
    </xf>
    <xf numFmtId="0" fontId="0" fillId="0" borderId="0" xfId="0" applyAlignment="1"/>
    <xf numFmtId="0" fontId="5" fillId="0" borderId="3"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7"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7" xfId="0" applyFont="1" applyBorder="1" applyAlignment="1">
      <alignment vertical="center"/>
    </xf>
    <xf numFmtId="0" fontId="4" fillId="0" borderId="4" xfId="0" applyFont="1" applyBorder="1" applyAlignment="1" applyProtection="1">
      <alignment horizontal="left" wrapText="1"/>
    </xf>
    <xf numFmtId="0" fontId="4" fillId="0" borderId="5" xfId="0" applyFont="1" applyBorder="1" applyAlignment="1" applyProtection="1">
      <alignment horizontal="left" wrapText="1"/>
    </xf>
    <xf numFmtId="0" fontId="4" fillId="0" borderId="6" xfId="0" applyFont="1" applyBorder="1" applyAlignment="1" applyProtection="1">
      <alignment horizontal="left" wrapText="1"/>
    </xf>
    <xf numFmtId="0" fontId="5" fillId="0" borderId="2" xfId="0" applyFont="1" applyBorder="1" applyAlignment="1">
      <alignment horizontal="left" vertical="center"/>
    </xf>
    <xf numFmtId="0" fontId="0" fillId="0" borderId="7" xfId="0" applyBorder="1" applyAlignment="1" applyProtection="1">
      <alignment vertical="center"/>
      <protection locked="0"/>
    </xf>
    <xf numFmtId="0" fontId="5" fillId="0" borderId="7"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1" fillId="0" borderId="10"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28"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4" fillId="0" borderId="4" xfId="0" applyFont="1" applyBorder="1" applyAlignment="1"/>
    <xf numFmtId="0" fontId="3" fillId="0" borderId="5" xfId="0" applyFont="1" applyBorder="1" applyAlignment="1"/>
    <xf numFmtId="0" fontId="3" fillId="0" borderId="6" xfId="0" applyFont="1" applyBorder="1" applyAlignment="1"/>
    <xf numFmtId="0" fontId="0" fillId="0" borderId="5" xfId="0" applyBorder="1" applyAlignment="1"/>
    <xf numFmtId="0" fontId="0" fillId="0" borderId="6" xfId="0" applyBorder="1" applyAlignment="1"/>
    <xf numFmtId="0" fontId="3" fillId="0" borderId="2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52" xfId="0" applyFont="1" applyBorder="1" applyAlignment="1" applyProtection="1">
      <alignment horizontal="left" vertical="top" wrapText="1"/>
      <protection locked="0"/>
    </xf>
    <xf numFmtId="0" fontId="4" fillId="0" borderId="4" xfId="0" applyFont="1" applyBorder="1" applyAlignment="1">
      <alignment vertical="center"/>
    </xf>
    <xf numFmtId="0" fontId="19" fillId="0" borderId="10" xfId="0" applyFont="1" applyBorder="1" applyAlignment="1" applyProtection="1">
      <alignment horizontal="center"/>
      <protection locked="0"/>
    </xf>
    <xf numFmtId="0" fontId="19" fillId="0" borderId="0" xfId="0" applyFont="1" applyBorder="1" applyAlignment="1" applyProtection="1">
      <alignment horizontal="center"/>
      <protection locked="0"/>
    </xf>
    <xf numFmtId="0" fontId="19" fillId="0" borderId="28" xfId="0" applyFont="1" applyBorder="1" applyAlignment="1" applyProtection="1">
      <protection locked="0"/>
    </xf>
    <xf numFmtId="0" fontId="18" fillId="0" borderId="38"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57" xfId="0" applyFont="1" applyBorder="1" applyAlignment="1" applyProtection="1">
      <alignment horizontal="center" vertical="center"/>
      <protection locked="0"/>
    </xf>
    <xf numFmtId="0" fontId="18" fillId="0" borderId="5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59"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4" fillId="0" borderId="1" xfId="0" applyFont="1" applyBorder="1" applyAlignment="1" applyProtection="1">
      <alignment horizontal="center"/>
    </xf>
    <xf numFmtId="0" fontId="3" fillId="0" borderId="3" xfId="0" applyFont="1" applyBorder="1" applyAlignment="1" applyProtection="1">
      <alignment horizontal="left" vertical="top" wrapText="1"/>
    </xf>
    <xf numFmtId="0" fontId="3" fillId="0" borderId="7" xfId="0" applyFont="1" applyBorder="1" applyAlignment="1" applyProtection="1">
      <alignment horizontal="left" vertical="top" wrapText="1"/>
    </xf>
    <xf numFmtId="0" fontId="3" fillId="0" borderId="8" xfId="0" applyFont="1" applyBorder="1" applyAlignment="1" applyProtection="1">
      <alignment horizontal="left" vertical="top" wrapText="1"/>
    </xf>
    <xf numFmtId="0" fontId="5" fillId="0" borderId="41"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4" fillId="0" borderId="2"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6" fillId="0" borderId="4"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10" xfId="0" applyFont="1" applyBorder="1" applyAlignment="1" applyProtection="1">
      <alignment horizontal="center" vertical="top" wrapText="1"/>
      <protection locked="0"/>
    </xf>
    <xf numFmtId="0" fontId="6" fillId="0" borderId="28" xfId="0" applyFont="1" applyBorder="1" applyAlignment="1" applyProtection="1">
      <alignment horizontal="center" vertical="top" wrapText="1"/>
      <protection locked="0"/>
    </xf>
    <xf numFmtId="0" fontId="6" fillId="0" borderId="20" xfId="0" applyFont="1" applyBorder="1" applyAlignment="1" applyProtection="1">
      <alignment horizontal="center" vertical="top" wrapText="1"/>
      <protection locked="0"/>
    </xf>
    <xf numFmtId="0" fontId="6" fillId="0" borderId="52" xfId="0" applyFont="1" applyBorder="1" applyAlignment="1" applyProtection="1">
      <alignment horizontal="center" vertical="top" wrapText="1"/>
      <protection locked="0"/>
    </xf>
    <xf numFmtId="0" fontId="29" fillId="0" borderId="25" xfId="0" applyFont="1" applyBorder="1" applyAlignment="1" applyProtection="1">
      <alignment vertical="top" wrapText="1"/>
      <protection locked="0"/>
    </xf>
    <xf numFmtId="0" fontId="29" fillId="0" borderId="24" xfId="0" applyFont="1" applyBorder="1" applyAlignment="1" applyProtection="1">
      <alignment vertical="top" wrapText="1"/>
      <protection locked="0"/>
    </xf>
    <xf numFmtId="0" fontId="29" fillId="0" borderId="23" xfId="0" applyFont="1" applyBorder="1" applyAlignment="1" applyProtection="1">
      <alignment vertical="top" wrapText="1"/>
      <protection locked="0"/>
    </xf>
    <xf numFmtId="0" fontId="6" fillId="0" borderId="25" xfId="0" applyFont="1" applyBorder="1" applyAlignment="1">
      <alignment horizontal="center" vertical="center" textRotation="90" wrapText="1"/>
    </xf>
    <xf numFmtId="0" fontId="6" fillId="0" borderId="24"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0" fontId="6" fillId="0" borderId="25" xfId="0" applyFont="1" applyBorder="1" applyAlignment="1" applyProtection="1">
      <alignment vertical="top" wrapText="1"/>
      <protection locked="0"/>
    </xf>
    <xf numFmtId="0" fontId="6" fillId="0" borderId="24" xfId="0" applyFont="1" applyBorder="1" applyAlignment="1" applyProtection="1">
      <alignment vertical="top" wrapText="1"/>
      <protection locked="0"/>
    </xf>
    <xf numFmtId="0" fontId="6" fillId="0" borderId="23" xfId="0" applyFont="1" applyBorder="1" applyAlignment="1" applyProtection="1">
      <alignment vertical="top" wrapText="1"/>
      <protection locked="0"/>
    </xf>
    <xf numFmtId="0" fontId="29" fillId="0" borderId="25" xfId="0" applyFont="1" applyBorder="1" applyAlignment="1" applyProtection="1">
      <alignment horizontal="left" vertical="top" wrapText="1"/>
    </xf>
    <xf numFmtId="0" fontId="29" fillId="0" borderId="24" xfId="0" applyFont="1" applyBorder="1" applyAlignment="1" applyProtection="1">
      <alignment horizontal="left" vertical="top" wrapText="1"/>
    </xf>
    <xf numFmtId="0" fontId="29" fillId="0" borderId="23" xfId="0" applyFont="1" applyBorder="1" applyAlignment="1" applyProtection="1">
      <alignment horizontal="left" vertical="top" wrapText="1"/>
    </xf>
    <xf numFmtId="0" fontId="11" fillId="0" borderId="24" xfId="0" applyFont="1" applyBorder="1" applyAlignment="1" applyProtection="1">
      <alignment horizontal="center" vertical="center" wrapText="1"/>
    </xf>
    <xf numFmtId="0" fontId="30" fillId="0" borderId="24" xfId="0" applyFont="1" applyBorder="1" applyAlignment="1" applyProtection="1">
      <alignment horizontal="left" vertical="top" wrapText="1"/>
    </xf>
    <xf numFmtId="0" fontId="30" fillId="0" borderId="23" xfId="0" applyFont="1" applyBorder="1" applyAlignment="1" applyProtection="1">
      <alignment horizontal="left" vertical="top"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10" fillId="0" borderId="25" xfId="0" applyFont="1" applyBorder="1" applyAlignment="1">
      <alignment horizontal="center" vertical="center" textRotation="90" wrapText="1"/>
    </xf>
    <xf numFmtId="0" fontId="10" fillId="0" borderId="24"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6" fillId="0" borderId="25" xfId="0" applyFont="1" applyBorder="1" applyAlignment="1">
      <alignment vertical="center" textRotation="90" wrapText="1"/>
    </xf>
    <xf numFmtId="0" fontId="6" fillId="0" borderId="24" xfId="0" applyFont="1" applyBorder="1" applyAlignment="1">
      <alignment vertical="center" textRotation="90" wrapText="1"/>
    </xf>
    <xf numFmtId="0" fontId="6" fillId="0" borderId="23" xfId="0" applyFont="1" applyBorder="1" applyAlignment="1">
      <alignment vertical="center" textRotation="90" wrapText="1"/>
    </xf>
    <xf numFmtId="0" fontId="23" fillId="0" borderId="2" xfId="0" applyFont="1" applyBorder="1" applyAlignment="1"/>
    <xf numFmtId="0" fontId="24" fillId="0" borderId="7" xfId="0" applyFont="1" applyBorder="1" applyAlignment="1"/>
    <xf numFmtId="0" fontId="24" fillId="0" borderId="8" xfId="0" applyFont="1" applyBorder="1" applyAlignment="1"/>
    <xf numFmtId="0" fontId="29" fillId="0" borderId="25" xfId="0" applyFont="1" applyBorder="1" applyAlignment="1" applyProtection="1">
      <alignment vertical="center" wrapText="1"/>
      <protection locked="0"/>
    </xf>
    <xf numFmtId="0" fontId="29" fillId="0" borderId="24"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6" fillId="0" borderId="23" xfId="0" applyFont="1" applyBorder="1" applyAlignment="1" applyProtection="1">
      <alignment vertical="center" wrapText="1"/>
      <protection locked="0"/>
    </xf>
    <xf numFmtId="0" fontId="29" fillId="0" borderId="25" xfId="0" applyFont="1" applyBorder="1" applyAlignment="1" applyProtection="1">
      <alignment horizontal="left" vertical="center" wrapText="1"/>
    </xf>
    <xf numFmtId="0" fontId="29" fillId="0" borderId="24" xfId="0" applyFont="1" applyBorder="1" applyAlignment="1" applyProtection="1">
      <alignment horizontal="left" vertical="center" wrapText="1"/>
    </xf>
    <xf numFmtId="0" fontId="29" fillId="0" borderId="23" xfId="0" applyFont="1" applyBorder="1" applyAlignment="1" applyProtection="1">
      <alignment horizontal="left" vertical="center" wrapText="1"/>
    </xf>
    <xf numFmtId="0" fontId="6" fillId="0" borderId="20" xfId="0" applyFont="1" applyBorder="1" applyAlignment="1">
      <alignment horizontal="center" wrapText="1"/>
    </xf>
    <xf numFmtId="0" fontId="6" fillId="0" borderId="52" xfId="0" applyFont="1" applyBorder="1" applyAlignment="1">
      <alignment horizontal="center" wrapText="1"/>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5" fillId="0" borderId="64" xfId="0" applyFont="1" applyBorder="1" applyAlignment="1" applyProtection="1">
      <alignment horizontal="center" vertical="top" wrapText="1"/>
      <protection locked="0"/>
    </xf>
    <xf numFmtId="0" fontId="5" fillId="0" borderId="65" xfId="0" applyFont="1" applyBorder="1" applyAlignment="1" applyProtection="1">
      <alignment horizontal="center" vertical="top" wrapText="1"/>
      <protection locked="0"/>
    </xf>
    <xf numFmtId="0" fontId="5" fillId="0" borderId="66" xfId="0" applyFont="1" applyBorder="1" applyAlignment="1" applyProtection="1">
      <alignment horizontal="center" vertical="top" wrapText="1"/>
      <protection locked="0"/>
    </xf>
    <xf numFmtId="0" fontId="5" fillId="0" borderId="10"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28" xfId="0" applyFont="1" applyBorder="1" applyAlignment="1" applyProtection="1">
      <alignment vertical="top" wrapText="1"/>
      <protection locked="0"/>
    </xf>
    <xf numFmtId="0" fontId="5" fillId="0" borderId="20"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5" fillId="0" borderId="52" xfId="0" applyFont="1" applyBorder="1" applyAlignment="1" applyProtection="1">
      <alignment vertical="top" wrapText="1"/>
      <protection locked="0"/>
    </xf>
    <xf numFmtId="0" fontId="15" fillId="0" borderId="10" xfId="0" applyFont="1" applyBorder="1" applyAlignment="1" applyProtection="1">
      <alignment vertical="center"/>
    </xf>
    <xf numFmtId="0" fontId="3" fillId="0" borderId="0" xfId="0" applyFont="1" applyBorder="1" applyAlignment="1" applyProtection="1"/>
    <xf numFmtId="0" fontId="3" fillId="0" borderId="28" xfId="0" applyFont="1" applyBorder="1" applyAlignment="1" applyProtection="1"/>
    <xf numFmtId="0" fontId="13" fillId="0" borderId="10" xfId="0" applyFont="1" applyBorder="1" applyAlignment="1" applyProtection="1">
      <alignment vertical="center"/>
    </xf>
    <xf numFmtId="0" fontId="3" fillId="0" borderId="0" xfId="0" applyFont="1" applyBorder="1" applyAlignment="1" applyProtection="1">
      <alignment vertical="center"/>
    </xf>
    <xf numFmtId="0" fontId="3" fillId="0" borderId="28" xfId="0" applyFont="1" applyBorder="1" applyAlignment="1" applyProtection="1">
      <alignment vertical="center"/>
    </xf>
    <xf numFmtId="0" fontId="13" fillId="0" borderId="20" xfId="0" applyFont="1" applyBorder="1" applyAlignment="1" applyProtection="1">
      <alignment vertical="center"/>
    </xf>
    <xf numFmtId="0" fontId="3" fillId="0" borderId="1" xfId="0" applyFont="1" applyBorder="1" applyAlignment="1" applyProtection="1">
      <alignment vertical="center"/>
    </xf>
    <xf numFmtId="0" fontId="3" fillId="0" borderId="52" xfId="0" applyFont="1" applyBorder="1" applyAlignment="1" applyProtection="1">
      <alignment vertical="center"/>
    </xf>
    <xf numFmtId="0" fontId="4" fillId="0" borderId="4" xfId="0" applyFont="1" applyBorder="1" applyAlignment="1" applyProtection="1">
      <alignment horizontal="left" vertical="center"/>
    </xf>
    <xf numFmtId="0" fontId="8" fillId="0" borderId="5" xfId="0" applyFont="1" applyBorder="1" applyAlignment="1" applyProtection="1"/>
    <xf numFmtId="0" fontId="8" fillId="0" borderId="6" xfId="0" applyFont="1" applyBorder="1" applyAlignment="1" applyProtection="1"/>
    <xf numFmtId="0" fontId="4" fillId="0" borderId="10" xfId="0" applyFont="1" applyBorder="1" applyAlignment="1" applyProtection="1">
      <alignment vertical="center"/>
    </xf>
    <xf numFmtId="0" fontId="4" fillId="0" borderId="0" xfId="0" applyFont="1" applyBorder="1" applyAlignment="1" applyProtection="1"/>
    <xf numFmtId="0" fontId="4" fillId="0" borderId="28" xfId="0" applyFont="1" applyBorder="1" applyAlignment="1" applyProtection="1"/>
    <xf numFmtId="0" fontId="5" fillId="0" borderId="67" xfId="0" applyFont="1" applyBorder="1" applyAlignment="1" applyProtection="1">
      <alignment horizontal="center" vertical="top" wrapText="1"/>
      <protection locked="0"/>
    </xf>
    <xf numFmtId="0" fontId="5" fillId="0" borderId="61" xfId="0" applyFont="1" applyBorder="1" applyAlignment="1" applyProtection="1">
      <alignment horizontal="center" vertical="top" wrapText="1"/>
      <protection locked="0"/>
    </xf>
    <xf numFmtId="0" fontId="5" fillId="0" borderId="68" xfId="0" applyFont="1" applyBorder="1" applyAlignment="1" applyProtection="1">
      <alignment horizontal="center" vertical="top" wrapText="1"/>
      <protection locked="0"/>
    </xf>
    <xf numFmtId="0" fontId="5" fillId="0" borderId="69" xfId="0" applyFont="1" applyBorder="1" applyAlignment="1" applyProtection="1">
      <alignment horizontal="center" vertical="top" wrapText="1"/>
      <protection locked="0"/>
    </xf>
    <xf numFmtId="0" fontId="3" fillId="0" borderId="16" xfId="0"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57" xfId="0"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59" xfId="0" applyFont="1" applyBorder="1" applyAlignment="1" applyProtection="1">
      <alignment horizontal="left" vertical="center"/>
    </xf>
    <xf numFmtId="0" fontId="3" fillId="0" borderId="27" xfId="0" applyFont="1" applyBorder="1" applyAlignment="1" applyProtection="1">
      <alignment horizontal="center" vertical="center"/>
    </xf>
    <xf numFmtId="0" fontId="3" fillId="0" borderId="61" xfId="0" applyFont="1" applyBorder="1" applyAlignment="1" applyProtection="1">
      <alignment horizontal="center" vertical="center"/>
    </xf>
    <xf numFmtId="0" fontId="5" fillId="0" borderId="38" xfId="0" applyFont="1" applyBorder="1" applyAlignment="1" applyProtection="1">
      <alignment horizontal="center" vertical="top" wrapText="1"/>
      <protection locked="0"/>
    </xf>
    <xf numFmtId="0" fontId="5" fillId="0" borderId="57" xfId="0" applyFont="1" applyBorder="1" applyAlignment="1" applyProtection="1">
      <alignment horizontal="center" vertical="top" wrapText="1"/>
      <protection locked="0"/>
    </xf>
    <xf numFmtId="0" fontId="5" fillId="0" borderId="26" xfId="0" applyFont="1" applyBorder="1" applyAlignment="1" applyProtection="1">
      <alignment horizontal="center" vertical="top" wrapText="1"/>
      <protection locked="0"/>
    </xf>
    <xf numFmtId="0" fontId="5" fillId="0" borderId="27" xfId="0" applyFont="1" applyBorder="1" applyAlignment="1" applyProtection="1">
      <alignment horizontal="center" vertical="top" wrapText="1"/>
      <protection locked="0"/>
    </xf>
    <xf numFmtId="0" fontId="5" fillId="0" borderId="62" xfId="0" applyFont="1" applyBorder="1" applyAlignment="1" applyProtection="1">
      <alignment horizontal="center" vertical="top" wrapText="1"/>
      <protection locked="0"/>
    </xf>
    <xf numFmtId="0" fontId="5" fillId="0" borderId="16" xfId="0" applyFont="1" applyBorder="1" applyAlignment="1" applyProtection="1">
      <alignment horizontal="center" vertical="top" wrapText="1"/>
      <protection locked="0"/>
    </xf>
    <xf numFmtId="0" fontId="5" fillId="0" borderId="17" xfId="0" applyFont="1" applyBorder="1" applyAlignment="1" applyProtection="1">
      <alignment horizontal="center" vertical="top" wrapText="1"/>
      <protection locked="0"/>
    </xf>
    <xf numFmtId="0" fontId="5" fillId="0" borderId="63" xfId="0" applyFont="1" applyBorder="1" applyAlignment="1" applyProtection="1">
      <alignment horizontal="center" vertical="top" wrapText="1"/>
      <protection locked="0"/>
    </xf>
    <xf numFmtId="0" fontId="8" fillId="0" borderId="5" xfId="0" applyFont="1" applyBorder="1" applyAlignment="1" applyProtection="1">
      <alignment vertical="center"/>
    </xf>
    <xf numFmtId="0" fontId="8" fillId="0" borderId="6" xfId="0" applyFont="1" applyBorder="1" applyAlignment="1" applyProtection="1">
      <alignment vertical="center"/>
    </xf>
    <xf numFmtId="0" fontId="0" fillId="0" borderId="1" xfId="0" applyBorder="1" applyAlignment="1" applyProtection="1">
      <alignment horizontal="center"/>
    </xf>
    <xf numFmtId="0" fontId="4" fillId="0" borderId="4" xfId="0" applyFont="1" applyBorder="1" applyAlignment="1" applyProtection="1">
      <alignment vertical="center"/>
    </xf>
    <xf numFmtId="0" fontId="1" fillId="0" borderId="4"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0" fillId="0" borderId="28"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horizontal="left" vertical="top" wrapText="1"/>
    </xf>
    <xf numFmtId="0" fontId="0" fillId="0" borderId="52" xfId="0" applyBorder="1" applyAlignment="1">
      <alignment horizontal="left" vertical="top"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20" fillId="0" borderId="25" xfId="0" applyFont="1" applyBorder="1" applyAlignment="1">
      <alignment horizontal="left" vertical="top" wrapText="1"/>
    </xf>
    <xf numFmtId="0" fontId="20" fillId="0" borderId="24" xfId="0" applyFont="1" applyBorder="1" applyAlignment="1">
      <alignment horizontal="left" vertical="top" wrapText="1"/>
    </xf>
    <xf numFmtId="0" fontId="20" fillId="0" borderId="23" xfId="0" applyFont="1" applyBorder="1" applyAlignment="1">
      <alignment horizontal="left" vertical="top" wrapText="1"/>
    </xf>
    <xf numFmtId="0" fontId="20" fillId="0" borderId="25" xfId="0" applyFont="1" applyBorder="1" applyAlignment="1">
      <alignment vertical="top" wrapText="1"/>
    </xf>
    <xf numFmtId="0" fontId="20" fillId="0" borderId="24" xfId="0" applyFont="1" applyBorder="1" applyAlignment="1">
      <alignment vertical="top" wrapText="1"/>
    </xf>
    <xf numFmtId="0" fontId="20" fillId="0" borderId="23" xfId="0" applyFont="1" applyBorder="1" applyAlignment="1">
      <alignment vertical="top" wrapText="1"/>
    </xf>
    <xf numFmtId="0" fontId="6" fillId="0" borderId="25" xfId="0" applyFont="1" applyBorder="1" applyAlignment="1">
      <alignment vertical="top" wrapText="1"/>
    </xf>
    <xf numFmtId="0" fontId="6" fillId="0" borderId="24" xfId="0" applyFont="1" applyBorder="1" applyAlignment="1">
      <alignment vertical="top" wrapText="1"/>
    </xf>
    <xf numFmtId="0" fontId="6" fillId="0" borderId="23" xfId="0" applyFont="1" applyBorder="1" applyAlignment="1">
      <alignment vertical="top" wrapText="1"/>
    </xf>
    <xf numFmtId="0" fontId="32" fillId="0" borderId="24" xfId="0" applyFont="1" applyBorder="1" applyAlignment="1">
      <alignment horizontal="left" vertical="top" wrapText="1"/>
    </xf>
    <xf numFmtId="0" fontId="32" fillId="0" borderId="23" xfId="0" applyFont="1" applyBorder="1" applyAlignment="1">
      <alignment horizontal="left" vertical="top" wrapText="1"/>
    </xf>
    <xf numFmtId="0" fontId="29" fillId="0" borderId="25" xfId="0" applyFont="1" applyBorder="1" applyAlignment="1">
      <alignment horizontal="left" vertical="top" wrapText="1"/>
    </xf>
    <xf numFmtId="0" fontId="29" fillId="0" borderId="24" xfId="0" applyFont="1" applyBorder="1" applyAlignment="1">
      <alignment horizontal="left" vertical="top" wrapText="1"/>
    </xf>
    <xf numFmtId="0" fontId="31" fillId="0" borderId="24" xfId="0" applyFont="1" applyBorder="1" applyAlignment="1">
      <alignment horizontal="left" vertical="top" wrapText="1"/>
    </xf>
    <xf numFmtId="0" fontId="31" fillId="0" borderId="23" xfId="0" applyFont="1" applyBorder="1" applyAlignment="1">
      <alignment horizontal="left" vertical="top" wrapText="1"/>
    </xf>
    <xf numFmtId="0" fontId="6" fillId="0" borderId="25" xfId="0" applyFont="1" applyBorder="1" applyAlignment="1">
      <alignment horizontal="left" vertical="top" wrapText="1"/>
    </xf>
    <xf numFmtId="0" fontId="6" fillId="0" borderId="24" xfId="0" applyFont="1" applyBorder="1" applyAlignment="1">
      <alignment horizontal="left" vertical="top" wrapText="1"/>
    </xf>
    <xf numFmtId="0" fontId="6" fillId="0" borderId="23" xfId="0" applyFont="1" applyBorder="1" applyAlignment="1">
      <alignment horizontal="left" vertical="top" wrapText="1"/>
    </xf>
    <xf numFmtId="0" fontId="4" fillId="0" borderId="4" xfId="0" applyFont="1" applyBorder="1" applyAlignment="1">
      <alignment horizontal="center" wrapText="1"/>
    </xf>
    <xf numFmtId="0" fontId="6" fillId="0" borderId="6" xfId="0" applyFont="1" applyBorder="1" applyAlignment="1">
      <alignment horizontal="center" wrapText="1"/>
    </xf>
    <xf numFmtId="0" fontId="6" fillId="0" borderId="10" xfId="0" applyFont="1" applyBorder="1" applyAlignment="1">
      <alignment horizontal="center" wrapText="1"/>
    </xf>
    <xf numFmtId="0" fontId="6" fillId="0" borderId="28" xfId="0" applyFont="1" applyBorder="1" applyAlignment="1">
      <alignment horizontal="center" wrapText="1"/>
    </xf>
    <xf numFmtId="0" fontId="11" fillId="0" borderId="25" xfId="0" applyFont="1" applyBorder="1" applyAlignment="1">
      <alignment vertical="center" wrapText="1"/>
    </xf>
    <xf numFmtId="0" fontId="11" fillId="0" borderId="24" xfId="0" applyFont="1" applyBorder="1" applyAlignment="1">
      <alignment vertical="center" wrapText="1"/>
    </xf>
    <xf numFmtId="0" fontId="11" fillId="0" borderId="23" xfId="0" applyFont="1" applyBorder="1" applyAlignment="1">
      <alignment vertical="center" wrapText="1"/>
    </xf>
    <xf numFmtId="0" fontId="20" fillId="0" borderId="25" xfId="0" applyFont="1" applyBorder="1" applyAlignment="1">
      <alignment vertical="center" wrapText="1"/>
    </xf>
    <xf numFmtId="0" fontId="20" fillId="0" borderId="24" xfId="0" applyFont="1" applyBorder="1" applyAlignment="1">
      <alignment vertical="center" wrapText="1"/>
    </xf>
    <xf numFmtId="0" fontId="20" fillId="0" borderId="23" xfId="0" applyFont="1" applyBorder="1" applyAlignment="1">
      <alignment vertical="center" wrapText="1"/>
    </xf>
    <xf numFmtId="0" fontId="3" fillId="0" borderId="4" xfId="0" applyFont="1" applyBorder="1" applyAlignment="1">
      <alignment horizontal="left" vertical="top" wrapText="1"/>
    </xf>
    <xf numFmtId="0" fontId="21" fillId="4" borderId="72" xfId="0" applyFont="1" applyFill="1" applyBorder="1" applyAlignment="1" applyProtection="1">
      <alignment horizontal="left"/>
      <protection locked="0"/>
    </xf>
    <xf numFmtId="0" fontId="21" fillId="4" borderId="14" xfId="0" applyFont="1" applyFill="1" applyBorder="1" applyAlignment="1" applyProtection="1">
      <alignment horizontal="center"/>
      <protection locked="0"/>
    </xf>
    <xf numFmtId="0" fontId="21" fillId="4" borderId="15" xfId="0" applyFont="1" applyFill="1" applyBorder="1" applyAlignment="1" applyProtection="1">
      <alignment horizontal="center"/>
      <protection locked="0"/>
    </xf>
    <xf numFmtId="0" fontId="3" fillId="4" borderId="15" xfId="0" applyFont="1" applyFill="1" applyBorder="1" applyAlignment="1">
      <alignment horizontal="center"/>
    </xf>
    <xf numFmtId="0" fontId="0" fillId="4" borderId="15" xfId="0" applyFill="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xf>
    <xf numFmtId="0" fontId="3" fillId="0" borderId="28" xfId="0" applyFont="1" applyBorder="1" applyAlignment="1">
      <alignment horizontal="center"/>
    </xf>
    <xf numFmtId="0" fontId="3" fillId="0" borderId="10" xfId="0" applyFont="1" applyBorder="1" applyAlignment="1">
      <alignment horizontal="left"/>
    </xf>
    <xf numFmtId="0" fontId="3" fillId="0" borderId="0" xfId="0" applyFont="1" applyBorder="1" applyAlignment="1">
      <alignment horizontal="left"/>
    </xf>
    <xf numFmtId="0" fontId="3" fillId="0" borderId="28" xfId="0" applyFont="1" applyBorder="1" applyAlignment="1">
      <alignment horizontal="left"/>
    </xf>
    <xf numFmtId="49" fontId="0" fillId="0" borderId="10" xfId="0" applyNumberFormat="1" applyBorder="1" applyAlignment="1">
      <alignment horizontal="center"/>
    </xf>
    <xf numFmtId="49" fontId="0" fillId="0" borderId="0" xfId="0" applyNumberFormat="1" applyBorder="1" applyAlignment="1">
      <alignment horizontal="center"/>
    </xf>
    <xf numFmtId="49" fontId="0" fillId="0" borderId="28" xfId="0" applyNumberFormat="1" applyBorder="1" applyAlignment="1">
      <alignment horizontal="center"/>
    </xf>
    <xf numFmtId="0" fontId="4" fillId="0" borderId="10" xfId="0" applyFont="1" applyBorder="1" applyAlignment="1">
      <alignment horizontal="left"/>
    </xf>
    <xf numFmtId="0" fontId="4" fillId="0" borderId="0" xfId="0" applyFont="1" applyBorder="1" applyAlignment="1">
      <alignment horizontal="left"/>
    </xf>
    <xf numFmtId="0" fontId="4" fillId="0" borderId="28" xfId="0" applyFont="1" applyBorder="1" applyAlignment="1">
      <alignment horizontal="left"/>
    </xf>
    <xf numFmtId="0" fontId="0" fillId="0" borderId="53" xfId="0" applyBorder="1" applyAlignment="1">
      <alignment horizontal="right" vertical="center"/>
    </xf>
    <xf numFmtId="0" fontId="4" fillId="0" borderId="22" xfId="0" applyFont="1" applyBorder="1" applyAlignment="1">
      <alignment horizontal="right"/>
    </xf>
    <xf numFmtId="0" fontId="4" fillId="0" borderId="39" xfId="0" applyFont="1" applyBorder="1" applyAlignment="1">
      <alignment horizontal="right"/>
    </xf>
    <xf numFmtId="0" fontId="1" fillId="0" borderId="4"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28"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52" xfId="0" applyFont="1" applyBorder="1" applyAlignment="1" applyProtection="1">
      <alignment horizontal="left" vertical="top" wrapText="1"/>
      <protection locked="0"/>
    </xf>
    <xf numFmtId="0" fontId="4" fillId="0" borderId="21" xfId="0" applyFont="1" applyBorder="1" applyAlignment="1">
      <alignment horizontal="left"/>
    </xf>
    <xf numFmtId="0" fontId="4" fillId="0" borderId="22" xfId="0" applyFont="1" applyBorder="1" applyAlignment="1">
      <alignment horizontal="left"/>
    </xf>
    <xf numFmtId="0" fontId="0" fillId="0" borderId="35" xfId="0" applyBorder="1" applyAlignment="1">
      <alignment horizontal="left" vertical="center"/>
    </xf>
    <xf numFmtId="0" fontId="0" fillId="0" borderId="49" xfId="0" applyBorder="1" applyAlignment="1">
      <alignment horizontal="left" vertical="center"/>
    </xf>
    <xf numFmtId="0" fontId="19" fillId="0" borderId="48" xfId="0" applyFont="1" applyBorder="1" applyAlignment="1" applyProtection="1">
      <alignment horizontal="left" vertical="center"/>
      <protection locked="0"/>
    </xf>
    <xf numFmtId="0" fontId="19" fillId="0" borderId="36" xfId="0" applyFont="1" applyBorder="1" applyAlignment="1" applyProtection="1">
      <alignment horizontal="left" vertical="center"/>
      <protection locked="0"/>
    </xf>
    <xf numFmtId="0" fontId="19" fillId="0" borderId="49" xfId="0" applyFont="1" applyBorder="1" applyAlignment="1" applyProtection="1">
      <alignment horizontal="left" vertical="center"/>
      <protection locked="0"/>
    </xf>
    <xf numFmtId="0" fontId="3" fillId="0" borderId="48" xfId="0" applyFont="1" applyBorder="1" applyAlignment="1">
      <alignment horizontal="right" vertical="center"/>
    </xf>
    <xf numFmtId="0" fontId="3" fillId="0" borderId="36" xfId="0" applyFont="1" applyBorder="1" applyAlignment="1">
      <alignment horizontal="right" vertical="center"/>
    </xf>
    <xf numFmtId="0" fontId="3" fillId="0" borderId="35" xfId="0" applyFont="1" applyBorder="1" applyAlignment="1">
      <alignment horizontal="left" vertical="center"/>
    </xf>
    <xf numFmtId="0" fontId="3" fillId="0" borderId="49" xfId="0" applyFont="1" applyBorder="1" applyAlignment="1">
      <alignment horizontal="left" vertical="center"/>
    </xf>
    <xf numFmtId="0" fontId="0" fillId="0" borderId="48" xfId="0" applyBorder="1" applyAlignment="1">
      <alignment horizontal="right" vertical="center"/>
    </xf>
    <xf numFmtId="0" fontId="0" fillId="0" borderId="36" xfId="0" applyBorder="1" applyAlignment="1">
      <alignment horizontal="right" vertical="center"/>
    </xf>
    <xf numFmtId="0" fontId="0" fillId="0" borderId="71" xfId="0" applyBorder="1" applyAlignment="1">
      <alignment horizontal="left" vertical="center"/>
    </xf>
    <xf numFmtId="0" fontId="0" fillId="0" borderId="53" xfId="0" applyBorder="1" applyAlignment="1">
      <alignment horizontal="left" vertical="center"/>
    </xf>
    <xf numFmtId="0" fontId="19" fillId="0" borderId="53" xfId="0" applyFont="1" applyBorder="1" applyAlignment="1" applyProtection="1">
      <alignment horizontal="left" vertical="center"/>
      <protection locked="0"/>
    </xf>
    <xf numFmtId="0" fontId="21" fillId="0" borderId="53" xfId="0" applyFont="1" applyBorder="1" applyAlignment="1" applyProtection="1">
      <alignment horizontal="left" vertical="center"/>
      <protection locked="0"/>
    </xf>
    <xf numFmtId="0" fontId="25" fillId="4" borderId="0" xfId="0" applyFont="1" applyFill="1" applyBorder="1" applyAlignment="1">
      <alignment horizontal="left" wrapText="1"/>
    </xf>
    <xf numFmtId="0" fontId="25" fillId="4" borderId="28" xfId="0" applyFont="1" applyFill="1" applyBorder="1" applyAlignment="1">
      <alignment horizontal="left" wrapText="1"/>
    </xf>
    <xf numFmtId="0" fontId="0" fillId="0" borderId="9" xfId="0" applyBorder="1" applyAlignment="1">
      <alignment horizontal="left" vertical="center"/>
    </xf>
    <xf numFmtId="0" fontId="0" fillId="0" borderId="13" xfId="0" applyBorder="1" applyAlignment="1">
      <alignment horizontal="left" vertical="center"/>
    </xf>
    <xf numFmtId="0" fontId="25" fillId="4" borderId="10" xfId="0" applyFont="1" applyFill="1" applyBorder="1" applyAlignment="1">
      <alignment horizontal="left" wrapText="1"/>
    </xf>
    <xf numFmtId="0" fontId="21" fillId="0" borderId="70"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1" fillId="0" borderId="13" xfId="0" applyFont="1" applyBorder="1" applyAlignment="1" applyProtection="1">
      <alignment horizontal="left" vertical="center"/>
      <protection locked="0"/>
    </xf>
    <xf numFmtId="0" fontId="0" fillId="0" borderId="12" xfId="0" applyBorder="1" applyAlignment="1">
      <alignment horizontal="right" vertical="center"/>
    </xf>
    <xf numFmtId="0" fontId="21" fillId="4" borderId="73" xfId="0" applyFont="1" applyFill="1" applyBorder="1" applyAlignment="1" applyProtection="1">
      <alignment horizontal="left"/>
      <protection locked="0"/>
    </xf>
    <xf numFmtId="0" fontId="19" fillId="4" borderId="72" xfId="0" applyFont="1" applyFill="1" applyBorder="1" applyAlignment="1" applyProtection="1">
      <alignment horizontal="left"/>
      <protection locked="0"/>
    </xf>
    <xf numFmtId="0" fontId="19" fillId="4" borderId="74" xfId="0" applyFont="1" applyFill="1" applyBorder="1" applyAlignment="1" applyProtection="1">
      <alignment horizontal="left"/>
      <protection locked="0"/>
    </xf>
    <xf numFmtId="0" fontId="21" fillId="4" borderId="75" xfId="0" applyFont="1" applyFill="1" applyBorder="1" applyAlignment="1" applyProtection="1">
      <alignment horizontal="left"/>
      <protection locked="0"/>
    </xf>
    <xf numFmtId="0" fontId="21" fillId="4" borderId="76" xfId="0" applyFont="1" applyFill="1" applyBorder="1" applyAlignment="1" applyProtection="1">
      <alignment horizontal="left"/>
      <protection locked="0"/>
    </xf>
    <xf numFmtId="0" fontId="21" fillId="4" borderId="0" xfId="0" applyFont="1" applyFill="1" applyBorder="1" applyAlignment="1" applyProtection="1">
      <alignment horizontal="left"/>
      <protection locked="0"/>
    </xf>
    <xf numFmtId="0" fontId="21" fillId="4" borderId="74" xfId="0" applyFont="1" applyFill="1" applyBorder="1" applyAlignment="1" applyProtection="1">
      <alignment horizontal="left"/>
      <protection locked="0"/>
    </xf>
    <xf numFmtId="0" fontId="19" fillId="4" borderId="14" xfId="0" applyFont="1" applyFill="1" applyBorder="1" applyAlignment="1" applyProtection="1">
      <alignment horizontal="center"/>
      <protection locked="0"/>
    </xf>
    <xf numFmtId="0" fontId="19" fillId="4" borderId="77" xfId="0" applyFont="1" applyFill="1" applyBorder="1" applyAlignment="1" applyProtection="1">
      <alignment horizontal="left"/>
      <protection locked="0"/>
    </xf>
  </cellXfs>
  <cellStyles count="2">
    <cellStyle name="Standard" xfId="0" builtinId="0"/>
    <cellStyle name="Standard_NaiS-Formular-D" xfId="1" xr:uid="{00000000-0005-0000-0000-000001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Drop" dropLines="50" dropStyle="combo" dx="22" fmlaLink="Minimalprofil!$A$1" fmlaRange="Minimalprofil!$A$2:$H$107" noThreeD="1" sel="70" val="56"/>
</file>

<file path=xl/ctrlProps/ctrlProp21.xml><?xml version="1.0" encoding="utf-8"?>
<formControlPr xmlns="http://schemas.microsoft.com/office/spreadsheetml/2009/9/main" objectType="Drop" dropLines="15" dropStyle="combo" dx="22" fmlaLink="Naturgefahr!$A$1" fmlaRange="Naturgefahr!$A$2:$H$17" noThreeD="1" sel="4" val="0"/>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3</xdr:row>
          <xdr:rowOff>0</xdr:rowOff>
        </xdr:from>
        <xdr:to>
          <xdr:col>2</xdr:col>
          <xdr:colOff>76200</xdr:colOff>
          <xdr:row>3</xdr:row>
          <xdr:rowOff>219075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Form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xdr:row>
          <xdr:rowOff>9525</xdr:rowOff>
        </xdr:from>
        <xdr:to>
          <xdr:col>3</xdr:col>
          <xdr:colOff>390525</xdr:colOff>
          <xdr:row>3</xdr:row>
          <xdr:rowOff>228600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Form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xdr:row>
          <xdr:rowOff>0</xdr:rowOff>
        </xdr:from>
        <xdr:to>
          <xdr:col>5</xdr:col>
          <xdr:colOff>552450</xdr:colOff>
          <xdr:row>3</xdr:row>
          <xdr:rowOff>219075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Form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0</xdr:rowOff>
        </xdr:from>
        <xdr:to>
          <xdr:col>8</xdr:col>
          <xdr:colOff>85725</xdr:colOff>
          <xdr:row>3</xdr:row>
          <xdr:rowOff>219075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0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Form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xdr:row>
          <xdr:rowOff>0</xdr:rowOff>
        </xdr:from>
        <xdr:to>
          <xdr:col>12</xdr:col>
          <xdr:colOff>76200</xdr:colOff>
          <xdr:row>3</xdr:row>
          <xdr:rowOff>219075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Plan 1:5'000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xdr:row>
          <xdr:rowOff>9525</xdr:rowOff>
        </xdr:from>
        <xdr:to>
          <xdr:col>16</xdr:col>
          <xdr:colOff>333375</xdr:colOff>
          <xdr:row>3</xdr:row>
          <xdr:rowOff>228600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Fotoprotokoll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xdr:row>
          <xdr:rowOff>9525</xdr:rowOff>
        </xdr:from>
        <xdr:to>
          <xdr:col>19</xdr:col>
          <xdr:colOff>228600</xdr:colOff>
          <xdr:row>3</xdr:row>
          <xdr:rowOff>228600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Andere:</a:t>
              </a:r>
            </a:p>
          </xdr:txBody>
        </xdr:sp>
        <xdr:clientData/>
      </xdr:twoCellAnchor>
    </mc:Choice>
    <mc:Fallback/>
  </mc:AlternateContent>
  <xdr:twoCellAnchor>
    <xdr:from>
      <xdr:col>5</xdr:col>
      <xdr:colOff>247650</xdr:colOff>
      <xdr:row>54</xdr:row>
      <xdr:rowOff>104775</xdr:rowOff>
    </xdr:from>
    <xdr:to>
      <xdr:col>6</xdr:col>
      <xdr:colOff>266700</xdr:colOff>
      <xdr:row>59</xdr:row>
      <xdr:rowOff>85725</xdr:rowOff>
    </xdr:to>
    <xdr:sp macro="" textlink="" fLocksText="0">
      <xdr:nvSpPr>
        <xdr:cNvPr id="11281" name="Text Box 17">
          <a:extLst>
            <a:ext uri="{FF2B5EF4-FFF2-40B4-BE49-F238E27FC236}">
              <a16:creationId xmlns:a16="http://schemas.microsoft.com/office/drawing/2014/main" id="{E2096B65-4225-1C11-4FEB-A5FF2B4739B3}"/>
            </a:ext>
          </a:extLst>
        </xdr:cNvPr>
        <xdr:cNvSpPr txBox="1">
          <a:spLocks noChangeArrowheads="1"/>
        </xdr:cNvSpPr>
      </xdr:nvSpPr>
      <xdr:spPr bwMode="auto">
        <a:xfrm>
          <a:off x="2990850" y="9734550"/>
          <a:ext cx="666750" cy="790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lnSpc>
              <a:spcPts val="1100"/>
            </a:lnSpc>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fLocksWithSheet="0"/>
  </xdr:twoCellAnchor>
  <xdr:twoCellAnchor editAs="oneCell">
    <xdr:from>
      <xdr:col>17</xdr:col>
      <xdr:colOff>66675</xdr:colOff>
      <xdr:row>44</xdr:row>
      <xdr:rowOff>66675</xdr:rowOff>
    </xdr:from>
    <xdr:to>
      <xdr:col>18</xdr:col>
      <xdr:colOff>123825</xdr:colOff>
      <xdr:row>49</xdr:row>
      <xdr:rowOff>9525</xdr:rowOff>
    </xdr:to>
    <xdr:pic>
      <xdr:nvPicPr>
        <xdr:cNvPr id="20311" name="Picture 20">
          <a:extLst>
            <a:ext uri="{FF2B5EF4-FFF2-40B4-BE49-F238E27FC236}">
              <a16:creationId xmlns:a16="http://schemas.microsoft.com/office/drawing/2014/main" id="{AB9AF526-93FD-76E9-011C-C29B06BE11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5150" y="8077200"/>
          <a:ext cx="304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228600</xdr:colOff>
      <xdr:row>25</xdr:row>
      <xdr:rowOff>9525</xdr:rowOff>
    </xdr:from>
    <xdr:to>
      <xdr:col>16</xdr:col>
      <xdr:colOff>390525</xdr:colOff>
      <xdr:row>29</xdr:row>
      <xdr:rowOff>9525</xdr:rowOff>
    </xdr:to>
    <xdr:pic>
      <xdr:nvPicPr>
        <xdr:cNvPr id="20312" name="Picture 22">
          <a:extLst>
            <a:ext uri="{FF2B5EF4-FFF2-40B4-BE49-F238E27FC236}">
              <a16:creationId xmlns:a16="http://schemas.microsoft.com/office/drawing/2014/main" id="{2381670E-1F71-2435-90A5-070DDD1B82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29375" y="4838700"/>
          <a:ext cx="1619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514350</xdr:colOff>
      <xdr:row>52</xdr:row>
      <xdr:rowOff>28575</xdr:rowOff>
    </xdr:from>
    <xdr:to>
      <xdr:col>21</xdr:col>
      <xdr:colOff>66675</xdr:colOff>
      <xdr:row>56</xdr:row>
      <xdr:rowOff>57150</xdr:rowOff>
    </xdr:to>
    <xdr:pic>
      <xdr:nvPicPr>
        <xdr:cNvPr id="20313" name="Picture 23">
          <a:extLst>
            <a:ext uri="{FF2B5EF4-FFF2-40B4-BE49-F238E27FC236}">
              <a16:creationId xmlns:a16="http://schemas.microsoft.com/office/drawing/2014/main" id="{28034A6B-AE7A-AF3F-7E6E-518BAD13E1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77200" y="9334500"/>
          <a:ext cx="1619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95250</xdr:colOff>
      <xdr:row>52</xdr:row>
      <xdr:rowOff>38100</xdr:rowOff>
    </xdr:from>
    <xdr:to>
      <xdr:col>21</xdr:col>
      <xdr:colOff>257175</xdr:colOff>
      <xdr:row>56</xdr:row>
      <xdr:rowOff>66675</xdr:rowOff>
    </xdr:to>
    <xdr:pic>
      <xdr:nvPicPr>
        <xdr:cNvPr id="20314" name="Picture 24">
          <a:extLst>
            <a:ext uri="{FF2B5EF4-FFF2-40B4-BE49-F238E27FC236}">
              <a16:creationId xmlns:a16="http://schemas.microsoft.com/office/drawing/2014/main" id="{8AF9F91E-4D17-5AF5-1551-5AFEB6660F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67700" y="9344025"/>
          <a:ext cx="1619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200025</xdr:colOff>
      <xdr:row>48</xdr:row>
      <xdr:rowOff>133350</xdr:rowOff>
    </xdr:from>
    <xdr:to>
      <xdr:col>22</xdr:col>
      <xdr:colOff>438150</xdr:colOff>
      <xdr:row>50</xdr:row>
      <xdr:rowOff>76200</xdr:rowOff>
    </xdr:to>
    <xdr:pic>
      <xdr:nvPicPr>
        <xdr:cNvPr id="20315" name="Picture 25">
          <a:extLst>
            <a:ext uri="{FF2B5EF4-FFF2-40B4-BE49-F238E27FC236}">
              <a16:creationId xmlns:a16="http://schemas.microsoft.com/office/drawing/2014/main" id="{DF26C4F5-B9E8-2024-8BD4-826BD44276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39200" y="8791575"/>
          <a:ext cx="2381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15</xdr:col>
      <xdr:colOff>66675</xdr:colOff>
      <xdr:row>42</xdr:row>
      <xdr:rowOff>38100</xdr:rowOff>
    </xdr:from>
    <xdr:to>
      <xdr:col>15</xdr:col>
      <xdr:colOff>171450</xdr:colOff>
      <xdr:row>43</xdr:row>
      <xdr:rowOff>66675</xdr:rowOff>
    </xdr:to>
    <xdr:pic>
      <xdr:nvPicPr>
        <xdr:cNvPr id="20316" name="Picture 26">
          <a:extLst>
            <a:ext uri="{FF2B5EF4-FFF2-40B4-BE49-F238E27FC236}">
              <a16:creationId xmlns:a16="http://schemas.microsoft.com/office/drawing/2014/main" id="{FAC7FB2D-BDE7-5A54-F888-D38F640ECE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9800" y="77247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0</xdr:colOff>
      <xdr:row>42</xdr:row>
      <xdr:rowOff>38100</xdr:rowOff>
    </xdr:from>
    <xdr:to>
      <xdr:col>16</xdr:col>
      <xdr:colOff>104775</xdr:colOff>
      <xdr:row>43</xdr:row>
      <xdr:rowOff>66675</xdr:rowOff>
    </xdr:to>
    <xdr:pic>
      <xdr:nvPicPr>
        <xdr:cNvPr id="20317" name="Picture 28">
          <a:extLst>
            <a:ext uri="{FF2B5EF4-FFF2-40B4-BE49-F238E27FC236}">
              <a16:creationId xmlns:a16="http://schemas.microsoft.com/office/drawing/2014/main" id="{DD2E1069-F536-D4FF-5BCF-6175A967A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0775" y="77247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200025</xdr:colOff>
      <xdr:row>42</xdr:row>
      <xdr:rowOff>38100</xdr:rowOff>
    </xdr:from>
    <xdr:to>
      <xdr:col>16</xdr:col>
      <xdr:colOff>304800</xdr:colOff>
      <xdr:row>43</xdr:row>
      <xdr:rowOff>66675</xdr:rowOff>
    </xdr:to>
    <xdr:pic>
      <xdr:nvPicPr>
        <xdr:cNvPr id="20318" name="Picture 29">
          <a:extLst>
            <a:ext uri="{FF2B5EF4-FFF2-40B4-BE49-F238E27FC236}">
              <a16:creationId xmlns:a16="http://schemas.microsoft.com/office/drawing/2014/main" id="{7CAC6C33-648B-D7FF-B7FE-D79E6581E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0" y="7724775"/>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14</xdr:col>
      <xdr:colOff>104775</xdr:colOff>
      <xdr:row>42</xdr:row>
      <xdr:rowOff>0</xdr:rowOff>
    </xdr:from>
    <xdr:to>
      <xdr:col>15</xdr:col>
      <xdr:colOff>66675</xdr:colOff>
      <xdr:row>43</xdr:row>
      <xdr:rowOff>152400</xdr:rowOff>
    </xdr:to>
    <xdr:pic>
      <xdr:nvPicPr>
        <xdr:cNvPr id="20319" name="Picture 30">
          <a:extLst>
            <a:ext uri="{FF2B5EF4-FFF2-40B4-BE49-F238E27FC236}">
              <a16:creationId xmlns:a16="http://schemas.microsoft.com/office/drawing/2014/main" id="{0904B9C2-7D96-CAE5-4D0E-5E3399024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48350" y="7686675"/>
          <a:ext cx="1714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21</xdr:col>
      <xdr:colOff>352425</xdr:colOff>
      <xdr:row>51</xdr:row>
      <xdr:rowOff>104775</xdr:rowOff>
    </xdr:from>
    <xdr:to>
      <xdr:col>22</xdr:col>
      <xdr:colOff>28575</xdr:colOff>
      <xdr:row>52</xdr:row>
      <xdr:rowOff>85725</xdr:rowOff>
    </xdr:to>
    <xdr:sp macro="" textlink="">
      <xdr:nvSpPr>
        <xdr:cNvPr id="11298" name="Text Box 34">
          <a:extLst>
            <a:ext uri="{FF2B5EF4-FFF2-40B4-BE49-F238E27FC236}">
              <a16:creationId xmlns:a16="http://schemas.microsoft.com/office/drawing/2014/main" id="{427B36F3-C335-DFA5-1E85-9E8E519CD9EA}"/>
            </a:ext>
          </a:extLst>
        </xdr:cNvPr>
        <xdr:cNvSpPr txBox="1">
          <a:spLocks noChangeArrowheads="1"/>
        </xdr:cNvSpPr>
      </xdr:nvSpPr>
      <xdr:spPr bwMode="auto">
        <a:xfrm>
          <a:off x="8524875" y="9248775"/>
          <a:ext cx="1428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Fi</a:t>
          </a:r>
        </a:p>
      </xdr:txBody>
    </xdr:sp>
    <xdr:clientData/>
  </xdr:twoCellAnchor>
  <xdr:twoCellAnchor>
    <xdr:from>
      <xdr:col>23</xdr:col>
      <xdr:colOff>438150</xdr:colOff>
      <xdr:row>38</xdr:row>
      <xdr:rowOff>19050</xdr:rowOff>
    </xdr:from>
    <xdr:to>
      <xdr:col>23</xdr:col>
      <xdr:colOff>695325</xdr:colOff>
      <xdr:row>39</xdr:row>
      <xdr:rowOff>0</xdr:rowOff>
    </xdr:to>
    <xdr:sp macro="" textlink="">
      <xdr:nvSpPr>
        <xdr:cNvPr id="11299" name="Text Box 35">
          <a:extLst>
            <a:ext uri="{FF2B5EF4-FFF2-40B4-BE49-F238E27FC236}">
              <a16:creationId xmlns:a16="http://schemas.microsoft.com/office/drawing/2014/main" id="{82A157AB-94D2-843F-5CA9-0DDE96B4B6EE}"/>
            </a:ext>
          </a:extLst>
        </xdr:cNvPr>
        <xdr:cNvSpPr txBox="1">
          <a:spLocks noChangeArrowheads="1"/>
        </xdr:cNvSpPr>
      </xdr:nvSpPr>
      <xdr:spPr bwMode="auto">
        <a:xfrm>
          <a:off x="9839325" y="7058025"/>
          <a:ext cx="2571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VoBe</a:t>
          </a:r>
        </a:p>
      </xdr:txBody>
    </xdr:sp>
    <xdr:clientData/>
  </xdr:twoCellAnchor>
  <xdr:twoCellAnchor>
    <xdr:from>
      <xdr:col>24</xdr:col>
      <xdr:colOff>0</xdr:colOff>
      <xdr:row>50</xdr:row>
      <xdr:rowOff>76200</xdr:rowOff>
    </xdr:from>
    <xdr:to>
      <xdr:col>24</xdr:col>
      <xdr:colOff>238125</xdr:colOff>
      <xdr:row>51</xdr:row>
      <xdr:rowOff>57150</xdr:rowOff>
    </xdr:to>
    <xdr:sp macro="" textlink="">
      <xdr:nvSpPr>
        <xdr:cNvPr id="11300" name="Text Box 36">
          <a:extLst>
            <a:ext uri="{FF2B5EF4-FFF2-40B4-BE49-F238E27FC236}">
              <a16:creationId xmlns:a16="http://schemas.microsoft.com/office/drawing/2014/main" id="{1D0E319F-6146-2EF6-BB0E-637ED8F4B2D0}"/>
            </a:ext>
          </a:extLst>
        </xdr:cNvPr>
        <xdr:cNvSpPr txBox="1">
          <a:spLocks noChangeArrowheads="1"/>
        </xdr:cNvSpPr>
      </xdr:nvSpPr>
      <xdr:spPr bwMode="auto">
        <a:xfrm>
          <a:off x="10163175" y="9058275"/>
          <a:ext cx="2381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BAh</a:t>
          </a:r>
        </a:p>
      </xdr:txBody>
    </xdr:sp>
    <xdr:clientData/>
  </xdr:twoCellAnchor>
  <xdr:twoCellAnchor>
    <xdr:from>
      <xdr:col>15</xdr:col>
      <xdr:colOff>76200</xdr:colOff>
      <xdr:row>52</xdr:row>
      <xdr:rowOff>76200</xdr:rowOff>
    </xdr:from>
    <xdr:to>
      <xdr:col>20</xdr:col>
      <xdr:colOff>228600</xdr:colOff>
      <xdr:row>56</xdr:row>
      <xdr:rowOff>114300</xdr:rowOff>
    </xdr:to>
    <xdr:sp macro="" textlink="">
      <xdr:nvSpPr>
        <xdr:cNvPr id="20323" name="Freeform 37">
          <a:extLst>
            <a:ext uri="{FF2B5EF4-FFF2-40B4-BE49-F238E27FC236}">
              <a16:creationId xmlns:a16="http://schemas.microsoft.com/office/drawing/2014/main" id="{6EF2615A-B380-56C7-7936-A3AF53E2099F}"/>
            </a:ext>
          </a:extLst>
        </xdr:cNvPr>
        <xdr:cNvSpPr>
          <a:spLocks/>
        </xdr:cNvSpPr>
      </xdr:nvSpPr>
      <xdr:spPr bwMode="auto">
        <a:xfrm>
          <a:off x="6029325" y="9382125"/>
          <a:ext cx="1762125" cy="685800"/>
        </a:xfrm>
        <a:custGeom>
          <a:avLst/>
          <a:gdLst>
            <a:gd name="T0" fmla="*/ 0 w 165"/>
            <a:gd name="T1" fmla="*/ 0 h 54"/>
            <a:gd name="T2" fmla="*/ 2147483647 w 165"/>
            <a:gd name="T3" fmla="*/ 2147483647 h 54"/>
            <a:gd name="T4" fmla="*/ 2147483647 w 165"/>
            <a:gd name="T5" fmla="*/ 2147483647 h 54"/>
            <a:gd name="T6" fmla="*/ 2147483647 w 165"/>
            <a:gd name="T7" fmla="*/ 2147483647 h 54"/>
            <a:gd name="T8" fmla="*/ 2147483647 w 165"/>
            <a:gd name="T9" fmla="*/ 2147483647 h 54"/>
            <a:gd name="T10" fmla="*/ 2147483647 w 165"/>
            <a:gd name="T11" fmla="*/ 2147483647 h 54"/>
            <a:gd name="T12" fmla="*/ 2147483647 w 165"/>
            <a:gd name="T13" fmla="*/ 2147483647 h 54"/>
            <a:gd name="T14" fmla="*/ 2147483647 w 165"/>
            <a:gd name="T15" fmla="*/ 2147483647 h 5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5" h="54">
              <a:moveTo>
                <a:pt x="0" y="0"/>
              </a:moveTo>
              <a:cubicBezTo>
                <a:pt x="8" y="0"/>
                <a:pt x="15" y="0"/>
                <a:pt x="23" y="1"/>
              </a:cubicBezTo>
              <a:cubicBezTo>
                <a:pt x="27" y="2"/>
                <a:pt x="34" y="8"/>
                <a:pt x="34" y="8"/>
              </a:cubicBezTo>
              <a:cubicBezTo>
                <a:pt x="35" y="12"/>
                <a:pt x="37" y="14"/>
                <a:pt x="40" y="16"/>
              </a:cubicBezTo>
              <a:cubicBezTo>
                <a:pt x="42" y="21"/>
                <a:pt x="46" y="20"/>
                <a:pt x="50" y="23"/>
              </a:cubicBezTo>
              <a:cubicBezTo>
                <a:pt x="55" y="31"/>
                <a:pt x="69" y="33"/>
                <a:pt x="77" y="36"/>
              </a:cubicBezTo>
              <a:cubicBezTo>
                <a:pt x="82" y="50"/>
                <a:pt x="106" y="44"/>
                <a:pt x="121" y="44"/>
              </a:cubicBezTo>
              <a:cubicBezTo>
                <a:pt x="139" y="48"/>
                <a:pt x="144" y="54"/>
                <a:pt x="165" y="54"/>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16</xdr:col>
      <xdr:colOff>495300</xdr:colOff>
      <xdr:row>25</xdr:row>
      <xdr:rowOff>95250</xdr:rowOff>
    </xdr:from>
    <xdr:to>
      <xdr:col>16</xdr:col>
      <xdr:colOff>647700</xdr:colOff>
      <xdr:row>28</xdr:row>
      <xdr:rowOff>57150</xdr:rowOff>
    </xdr:to>
    <xdr:pic>
      <xdr:nvPicPr>
        <xdr:cNvPr id="20324" name="Picture 43">
          <a:extLst>
            <a:ext uri="{FF2B5EF4-FFF2-40B4-BE49-F238E27FC236}">
              <a16:creationId xmlns:a16="http://schemas.microsoft.com/office/drawing/2014/main" id="{AAE20902-4574-FF9A-6C50-F0DD5EE9A0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96075" y="4924425"/>
          <a:ext cx="152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219075</xdr:colOff>
      <xdr:row>23</xdr:row>
      <xdr:rowOff>9525</xdr:rowOff>
    </xdr:from>
    <xdr:to>
      <xdr:col>20</xdr:col>
      <xdr:colOff>28575</xdr:colOff>
      <xdr:row>25</xdr:row>
      <xdr:rowOff>57150</xdr:rowOff>
    </xdr:to>
    <xdr:pic>
      <xdr:nvPicPr>
        <xdr:cNvPr id="20325" name="Picture 44">
          <a:extLst>
            <a:ext uri="{FF2B5EF4-FFF2-40B4-BE49-F238E27FC236}">
              <a16:creationId xmlns:a16="http://schemas.microsoft.com/office/drawing/2014/main" id="{18579CD2-8976-1357-5247-45EBD9BB70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50" y="4352925"/>
          <a:ext cx="1047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9525</xdr:colOff>
      <xdr:row>23</xdr:row>
      <xdr:rowOff>133350</xdr:rowOff>
    </xdr:from>
    <xdr:to>
      <xdr:col>19</xdr:col>
      <xdr:colOff>133350</xdr:colOff>
      <xdr:row>26</xdr:row>
      <xdr:rowOff>19050</xdr:rowOff>
    </xdr:to>
    <xdr:pic>
      <xdr:nvPicPr>
        <xdr:cNvPr id="20326" name="Picture 45">
          <a:extLst>
            <a:ext uri="{FF2B5EF4-FFF2-40B4-BE49-F238E27FC236}">
              <a16:creationId xmlns:a16="http://schemas.microsoft.com/office/drawing/2014/main" id="{D78D8CAD-F62E-11B0-A3A8-99DA829BEA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77100" y="4476750"/>
          <a:ext cx="123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361950</xdr:colOff>
      <xdr:row>26</xdr:row>
      <xdr:rowOff>171450</xdr:rowOff>
    </xdr:from>
    <xdr:to>
      <xdr:col>16</xdr:col>
      <xdr:colOff>438150</xdr:colOff>
      <xdr:row>28</xdr:row>
      <xdr:rowOff>133350</xdr:rowOff>
    </xdr:to>
    <xdr:pic>
      <xdr:nvPicPr>
        <xdr:cNvPr id="20327" name="Picture 46">
          <a:extLst>
            <a:ext uri="{FF2B5EF4-FFF2-40B4-BE49-F238E27FC236}">
              <a16:creationId xmlns:a16="http://schemas.microsoft.com/office/drawing/2014/main" id="{02CA6C05-DEEC-DA92-4864-6A2E3D70A2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62725" y="5172075"/>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523875</xdr:colOff>
      <xdr:row>44</xdr:row>
      <xdr:rowOff>9525</xdr:rowOff>
    </xdr:from>
    <xdr:to>
      <xdr:col>17</xdr:col>
      <xdr:colOff>180975</xdr:colOff>
      <xdr:row>48</xdr:row>
      <xdr:rowOff>114300</xdr:rowOff>
    </xdr:to>
    <xdr:pic>
      <xdr:nvPicPr>
        <xdr:cNvPr id="20328" name="Picture 47">
          <a:extLst>
            <a:ext uri="{FF2B5EF4-FFF2-40B4-BE49-F238E27FC236}">
              <a16:creationId xmlns:a16="http://schemas.microsoft.com/office/drawing/2014/main" id="{562B5935-C12F-5CBC-C496-0085969B49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24650" y="8020050"/>
          <a:ext cx="304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15</xdr:col>
      <xdr:colOff>133350</xdr:colOff>
      <xdr:row>44</xdr:row>
      <xdr:rowOff>38100</xdr:rowOff>
    </xdr:from>
    <xdr:to>
      <xdr:col>16</xdr:col>
      <xdr:colOff>190500</xdr:colOff>
      <xdr:row>48</xdr:row>
      <xdr:rowOff>142875</xdr:rowOff>
    </xdr:to>
    <xdr:pic>
      <xdr:nvPicPr>
        <xdr:cNvPr id="20329" name="Picture 48">
          <a:extLst>
            <a:ext uri="{FF2B5EF4-FFF2-40B4-BE49-F238E27FC236}">
              <a16:creationId xmlns:a16="http://schemas.microsoft.com/office/drawing/2014/main" id="{5D9627FC-B42B-F26B-48AF-4CDB9F6C11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86475" y="8048625"/>
          <a:ext cx="304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190500</xdr:colOff>
      <xdr:row>44</xdr:row>
      <xdr:rowOff>28575</xdr:rowOff>
    </xdr:from>
    <xdr:to>
      <xdr:col>16</xdr:col>
      <xdr:colOff>495300</xdr:colOff>
      <xdr:row>48</xdr:row>
      <xdr:rowOff>133350</xdr:rowOff>
    </xdr:to>
    <xdr:pic>
      <xdr:nvPicPr>
        <xdr:cNvPr id="20330" name="Picture 49">
          <a:extLst>
            <a:ext uri="{FF2B5EF4-FFF2-40B4-BE49-F238E27FC236}">
              <a16:creationId xmlns:a16="http://schemas.microsoft.com/office/drawing/2014/main" id="{C361321E-AF36-0A2D-D1FB-C4E1CC746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8039100"/>
          <a:ext cx="304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14</xdr:col>
      <xdr:colOff>38100</xdr:colOff>
      <xdr:row>44</xdr:row>
      <xdr:rowOff>28575</xdr:rowOff>
    </xdr:from>
    <xdr:to>
      <xdr:col>15</xdr:col>
      <xdr:colOff>133350</xdr:colOff>
      <xdr:row>48</xdr:row>
      <xdr:rowOff>133350</xdr:rowOff>
    </xdr:to>
    <xdr:pic>
      <xdr:nvPicPr>
        <xdr:cNvPr id="20331" name="Picture 50">
          <a:extLst>
            <a:ext uri="{FF2B5EF4-FFF2-40B4-BE49-F238E27FC236}">
              <a16:creationId xmlns:a16="http://schemas.microsoft.com/office/drawing/2014/main" id="{AD7BD2CB-0CCA-4F2E-8E50-CF3CFCDF59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81675" y="8039100"/>
          <a:ext cx="304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180975</xdr:colOff>
      <xdr:row>41</xdr:row>
      <xdr:rowOff>47625</xdr:rowOff>
    </xdr:from>
    <xdr:to>
      <xdr:col>18</xdr:col>
      <xdr:colOff>133350</xdr:colOff>
      <xdr:row>44</xdr:row>
      <xdr:rowOff>47625</xdr:rowOff>
    </xdr:to>
    <xdr:pic>
      <xdr:nvPicPr>
        <xdr:cNvPr id="20332" name="Picture 51">
          <a:extLst>
            <a:ext uri="{FF2B5EF4-FFF2-40B4-BE49-F238E27FC236}">
              <a16:creationId xmlns:a16="http://schemas.microsoft.com/office/drawing/2014/main" id="{F88D2029-662E-00E7-C86D-051616A41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9450" y="7572375"/>
          <a:ext cx="2000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581025</xdr:colOff>
      <xdr:row>41</xdr:row>
      <xdr:rowOff>0</xdr:rowOff>
    </xdr:from>
    <xdr:to>
      <xdr:col>17</xdr:col>
      <xdr:colOff>142875</xdr:colOff>
      <xdr:row>44</xdr:row>
      <xdr:rowOff>38100</xdr:rowOff>
    </xdr:to>
    <xdr:pic>
      <xdr:nvPicPr>
        <xdr:cNvPr id="20333" name="Picture 52">
          <a:extLst>
            <a:ext uri="{FF2B5EF4-FFF2-40B4-BE49-F238E27FC236}">
              <a16:creationId xmlns:a16="http://schemas.microsoft.com/office/drawing/2014/main" id="{01CE9A7A-EF53-C297-87EA-73334292F1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1800" y="7524750"/>
          <a:ext cx="2095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352425</xdr:colOff>
      <xdr:row>41</xdr:row>
      <xdr:rowOff>104775</xdr:rowOff>
    </xdr:from>
    <xdr:to>
      <xdr:col>16</xdr:col>
      <xdr:colOff>533400</xdr:colOff>
      <xdr:row>44</xdr:row>
      <xdr:rowOff>66675</xdr:rowOff>
    </xdr:to>
    <xdr:pic>
      <xdr:nvPicPr>
        <xdr:cNvPr id="20334" name="Picture 53">
          <a:extLst>
            <a:ext uri="{FF2B5EF4-FFF2-40B4-BE49-F238E27FC236}">
              <a16:creationId xmlns:a16="http://schemas.microsoft.com/office/drawing/2014/main" id="{E581B85A-7087-9A7B-67DB-91F39A6BB9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53200" y="7629525"/>
          <a:ext cx="1809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21</xdr:col>
      <xdr:colOff>266700</xdr:colOff>
      <xdr:row>46</xdr:row>
      <xdr:rowOff>66675</xdr:rowOff>
    </xdr:from>
    <xdr:to>
      <xdr:col>22</xdr:col>
      <xdr:colOff>38100</xdr:colOff>
      <xdr:row>47</xdr:row>
      <xdr:rowOff>47625</xdr:rowOff>
    </xdr:to>
    <xdr:sp macro="" textlink="">
      <xdr:nvSpPr>
        <xdr:cNvPr id="11318" name="Text Box 54">
          <a:extLst>
            <a:ext uri="{FF2B5EF4-FFF2-40B4-BE49-F238E27FC236}">
              <a16:creationId xmlns:a16="http://schemas.microsoft.com/office/drawing/2014/main" id="{3B6C5451-6DB6-7E78-31B4-B10873DC0969}"/>
            </a:ext>
          </a:extLst>
        </xdr:cNvPr>
        <xdr:cNvSpPr txBox="1">
          <a:spLocks noChangeArrowheads="1"/>
        </xdr:cNvSpPr>
      </xdr:nvSpPr>
      <xdr:spPr bwMode="auto">
        <a:xfrm>
          <a:off x="8439150" y="8401050"/>
          <a:ext cx="2381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Ta</a:t>
          </a:r>
        </a:p>
      </xdr:txBody>
    </xdr:sp>
    <xdr:clientData/>
  </xdr:twoCellAnchor>
  <xdr:twoCellAnchor>
    <xdr:from>
      <xdr:col>24</xdr:col>
      <xdr:colOff>66675</xdr:colOff>
      <xdr:row>44</xdr:row>
      <xdr:rowOff>152400</xdr:rowOff>
    </xdr:from>
    <xdr:to>
      <xdr:col>24</xdr:col>
      <xdr:colOff>304800</xdr:colOff>
      <xdr:row>45</xdr:row>
      <xdr:rowOff>133350</xdr:rowOff>
    </xdr:to>
    <xdr:sp macro="" textlink="">
      <xdr:nvSpPr>
        <xdr:cNvPr id="11319" name="Text Box 55">
          <a:extLst>
            <a:ext uri="{FF2B5EF4-FFF2-40B4-BE49-F238E27FC236}">
              <a16:creationId xmlns:a16="http://schemas.microsoft.com/office/drawing/2014/main" id="{D3287819-5660-ECAC-602B-0F0B103B6442}"/>
            </a:ext>
          </a:extLst>
        </xdr:cNvPr>
        <xdr:cNvSpPr txBox="1">
          <a:spLocks noChangeArrowheads="1"/>
        </xdr:cNvSpPr>
      </xdr:nvSpPr>
      <xdr:spPr bwMode="auto">
        <a:xfrm>
          <a:off x="10229850" y="8162925"/>
          <a:ext cx="2381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Es</a:t>
          </a:r>
        </a:p>
      </xdr:txBody>
    </xdr:sp>
    <xdr:clientData/>
  </xdr:twoCellAnchor>
  <xdr:twoCellAnchor>
    <xdr:from>
      <xdr:col>16</xdr:col>
      <xdr:colOff>196713</xdr:colOff>
      <xdr:row>24</xdr:row>
      <xdr:rowOff>215763</xdr:rowOff>
    </xdr:from>
    <xdr:to>
      <xdr:col>16</xdr:col>
      <xdr:colOff>465069</xdr:colOff>
      <xdr:row>25</xdr:row>
      <xdr:rowOff>47625</xdr:rowOff>
    </xdr:to>
    <xdr:sp macro="" textlink="">
      <xdr:nvSpPr>
        <xdr:cNvPr id="11320" name="Text Box 56">
          <a:extLst>
            <a:ext uri="{FF2B5EF4-FFF2-40B4-BE49-F238E27FC236}">
              <a16:creationId xmlns:a16="http://schemas.microsoft.com/office/drawing/2014/main" id="{3B817216-F337-7B4C-F8AF-4634354CA5C6}"/>
            </a:ext>
          </a:extLst>
        </xdr:cNvPr>
        <xdr:cNvSpPr txBox="1">
          <a:spLocks noChangeArrowheads="1"/>
        </xdr:cNvSpPr>
      </xdr:nvSpPr>
      <xdr:spPr bwMode="auto">
        <a:xfrm>
          <a:off x="6723409" y="4779480"/>
          <a:ext cx="268356" cy="146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Fi</a:t>
          </a:r>
        </a:p>
      </xdr:txBody>
    </xdr:sp>
    <xdr:clientData/>
  </xdr:twoCellAnchor>
  <xdr:twoCellAnchor>
    <xdr:from>
      <xdr:col>24</xdr:col>
      <xdr:colOff>133350</xdr:colOff>
      <xdr:row>38</xdr:row>
      <xdr:rowOff>19050</xdr:rowOff>
    </xdr:from>
    <xdr:to>
      <xdr:col>24</xdr:col>
      <xdr:colOff>371475</xdr:colOff>
      <xdr:row>39</xdr:row>
      <xdr:rowOff>0</xdr:rowOff>
    </xdr:to>
    <xdr:sp macro="" textlink="">
      <xdr:nvSpPr>
        <xdr:cNvPr id="11321" name="Text Box 57">
          <a:extLst>
            <a:ext uri="{FF2B5EF4-FFF2-40B4-BE49-F238E27FC236}">
              <a16:creationId xmlns:a16="http://schemas.microsoft.com/office/drawing/2014/main" id="{51CF355C-75CC-498E-1121-B091BF58CA0D}"/>
            </a:ext>
          </a:extLst>
        </xdr:cNvPr>
        <xdr:cNvSpPr txBox="1">
          <a:spLocks noChangeArrowheads="1"/>
        </xdr:cNvSpPr>
      </xdr:nvSpPr>
      <xdr:spPr bwMode="auto">
        <a:xfrm>
          <a:off x="10296525" y="7058025"/>
          <a:ext cx="2381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Li</a:t>
          </a:r>
        </a:p>
      </xdr:txBody>
    </xdr:sp>
    <xdr:clientData/>
  </xdr:twoCellAnchor>
  <xdr:twoCellAnchor>
    <xdr:from>
      <xdr:col>16</xdr:col>
      <xdr:colOff>190500</xdr:colOff>
      <xdr:row>39</xdr:row>
      <xdr:rowOff>57150</xdr:rowOff>
    </xdr:from>
    <xdr:to>
      <xdr:col>16</xdr:col>
      <xdr:colOff>428625</xdr:colOff>
      <xdr:row>40</xdr:row>
      <xdr:rowOff>38100</xdr:rowOff>
    </xdr:to>
    <xdr:sp macro="" textlink="">
      <xdr:nvSpPr>
        <xdr:cNvPr id="11322" name="Text Box 58">
          <a:extLst>
            <a:ext uri="{FF2B5EF4-FFF2-40B4-BE49-F238E27FC236}">
              <a16:creationId xmlns:a16="http://schemas.microsoft.com/office/drawing/2014/main" id="{C9139D4E-817C-5BB1-D6D9-43C174210E8F}"/>
            </a:ext>
          </a:extLst>
        </xdr:cNvPr>
        <xdr:cNvSpPr txBox="1">
          <a:spLocks noChangeArrowheads="1"/>
        </xdr:cNvSpPr>
      </xdr:nvSpPr>
      <xdr:spPr bwMode="auto">
        <a:xfrm>
          <a:off x="6391275" y="7258050"/>
          <a:ext cx="2381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Bu</a:t>
          </a:r>
        </a:p>
      </xdr:txBody>
    </xdr:sp>
    <xdr:clientData/>
  </xdr:twoCellAnchor>
  <xdr:twoCellAnchor>
    <xdr:from>
      <xdr:col>23</xdr:col>
      <xdr:colOff>38100</xdr:colOff>
      <xdr:row>47</xdr:row>
      <xdr:rowOff>114300</xdr:rowOff>
    </xdr:from>
    <xdr:to>
      <xdr:col>23</xdr:col>
      <xdr:colOff>276225</xdr:colOff>
      <xdr:row>48</xdr:row>
      <xdr:rowOff>95250</xdr:rowOff>
    </xdr:to>
    <xdr:sp macro="" textlink="">
      <xdr:nvSpPr>
        <xdr:cNvPr id="20340" name="Text Box 59">
          <a:extLst>
            <a:ext uri="{FF2B5EF4-FFF2-40B4-BE49-F238E27FC236}">
              <a16:creationId xmlns:a16="http://schemas.microsoft.com/office/drawing/2014/main" id="{710847E5-1F46-9A33-09CC-76658E61E72F}"/>
            </a:ext>
          </a:extLst>
        </xdr:cNvPr>
        <xdr:cNvSpPr txBox="1">
          <a:spLocks noChangeArrowheads="1"/>
        </xdr:cNvSpPr>
      </xdr:nvSpPr>
      <xdr:spPr bwMode="auto">
        <a:xfrm>
          <a:off x="9439275" y="8610600"/>
          <a:ext cx="23812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123825</xdr:colOff>
      <xdr:row>43</xdr:row>
      <xdr:rowOff>19050</xdr:rowOff>
    </xdr:from>
    <xdr:to>
      <xdr:col>5</xdr:col>
      <xdr:colOff>228600</xdr:colOff>
      <xdr:row>43</xdr:row>
      <xdr:rowOff>123825</xdr:rowOff>
    </xdr:to>
    <xdr:sp macro="" textlink="">
      <xdr:nvSpPr>
        <xdr:cNvPr id="20341" name="Oval 61">
          <a:extLst>
            <a:ext uri="{FF2B5EF4-FFF2-40B4-BE49-F238E27FC236}">
              <a16:creationId xmlns:a16="http://schemas.microsoft.com/office/drawing/2014/main" id="{71ED66E0-0BF4-5FFA-F702-AB0E1C445962}"/>
            </a:ext>
          </a:extLst>
        </xdr:cNvPr>
        <xdr:cNvSpPr>
          <a:spLocks noChangeArrowheads="1"/>
        </xdr:cNvSpPr>
      </xdr:nvSpPr>
      <xdr:spPr bwMode="auto">
        <a:xfrm>
          <a:off x="2867025" y="7867650"/>
          <a:ext cx="104775" cy="104775"/>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266700</xdr:colOff>
      <xdr:row>65</xdr:row>
      <xdr:rowOff>47625</xdr:rowOff>
    </xdr:from>
    <xdr:to>
      <xdr:col>6</xdr:col>
      <xdr:colOff>457200</xdr:colOff>
      <xdr:row>76</xdr:row>
      <xdr:rowOff>28575</xdr:rowOff>
    </xdr:to>
    <xdr:sp macro="" textlink="">
      <xdr:nvSpPr>
        <xdr:cNvPr id="20342" name="Line 70">
          <a:extLst>
            <a:ext uri="{FF2B5EF4-FFF2-40B4-BE49-F238E27FC236}">
              <a16:creationId xmlns:a16="http://schemas.microsoft.com/office/drawing/2014/main" id="{73B4058E-2D7A-D095-2093-99366663D04C}"/>
            </a:ext>
          </a:extLst>
        </xdr:cNvPr>
        <xdr:cNvSpPr>
          <a:spLocks noChangeShapeType="1"/>
        </xdr:cNvSpPr>
      </xdr:nvSpPr>
      <xdr:spPr bwMode="auto">
        <a:xfrm>
          <a:off x="3657600" y="11458575"/>
          <a:ext cx="190500" cy="1762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161925</xdr:colOff>
      <xdr:row>65</xdr:row>
      <xdr:rowOff>38100</xdr:rowOff>
    </xdr:from>
    <xdr:to>
      <xdr:col>6</xdr:col>
      <xdr:colOff>285750</xdr:colOff>
      <xdr:row>66</xdr:row>
      <xdr:rowOff>9525</xdr:rowOff>
    </xdr:to>
    <xdr:sp macro="" textlink="">
      <xdr:nvSpPr>
        <xdr:cNvPr id="20343" name="Line 71">
          <a:extLst>
            <a:ext uri="{FF2B5EF4-FFF2-40B4-BE49-F238E27FC236}">
              <a16:creationId xmlns:a16="http://schemas.microsoft.com/office/drawing/2014/main" id="{CA29ABF7-225C-7B95-A56F-C00D782A911C}"/>
            </a:ext>
          </a:extLst>
        </xdr:cNvPr>
        <xdr:cNvSpPr>
          <a:spLocks noChangeShapeType="1"/>
        </xdr:cNvSpPr>
      </xdr:nvSpPr>
      <xdr:spPr bwMode="auto">
        <a:xfrm flipV="1">
          <a:off x="2609850" y="11449050"/>
          <a:ext cx="1066800" cy="133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76</xdr:row>
      <xdr:rowOff>9525</xdr:rowOff>
    </xdr:from>
    <xdr:to>
      <xdr:col>6</xdr:col>
      <xdr:colOff>438150</xdr:colOff>
      <xdr:row>76</xdr:row>
      <xdr:rowOff>38100</xdr:rowOff>
    </xdr:to>
    <xdr:sp macro="" textlink="">
      <xdr:nvSpPr>
        <xdr:cNvPr id="20344" name="Line 72">
          <a:extLst>
            <a:ext uri="{FF2B5EF4-FFF2-40B4-BE49-F238E27FC236}">
              <a16:creationId xmlns:a16="http://schemas.microsoft.com/office/drawing/2014/main" id="{A3118239-2DC2-9C42-7E30-505FFE620CE7}"/>
            </a:ext>
          </a:extLst>
        </xdr:cNvPr>
        <xdr:cNvSpPr>
          <a:spLocks noChangeShapeType="1"/>
        </xdr:cNvSpPr>
      </xdr:nvSpPr>
      <xdr:spPr bwMode="auto">
        <a:xfrm flipH="1">
          <a:off x="2152650" y="13201650"/>
          <a:ext cx="1676400" cy="28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133350</xdr:colOff>
      <xdr:row>42</xdr:row>
      <xdr:rowOff>152400</xdr:rowOff>
    </xdr:from>
    <xdr:ext cx="704747" cy="306865"/>
    <xdr:sp macro="" textlink="">
      <xdr:nvSpPr>
        <xdr:cNvPr id="11337" name="Text Box 73">
          <a:extLst>
            <a:ext uri="{FF2B5EF4-FFF2-40B4-BE49-F238E27FC236}">
              <a16:creationId xmlns:a16="http://schemas.microsoft.com/office/drawing/2014/main" id="{C21FF813-BC09-6A10-06D6-BE88C6BFE39A}"/>
            </a:ext>
          </a:extLst>
        </xdr:cNvPr>
        <xdr:cNvSpPr txBox="1">
          <a:spLocks noChangeArrowheads="1"/>
        </xdr:cNvSpPr>
      </xdr:nvSpPr>
      <xdr:spPr bwMode="auto">
        <a:xfrm>
          <a:off x="133350" y="7839075"/>
          <a:ext cx="674544" cy="2589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de-CH" sz="800" b="0" i="0" u="none" strike="noStrike" baseline="0">
              <a:solidFill>
                <a:srgbClr val="FF0000"/>
              </a:solidFill>
              <a:latin typeface="Arial"/>
              <a:cs typeface="Arial"/>
            </a:rPr>
            <a:t>P3/634.273</a:t>
          </a:r>
        </a:p>
        <a:p>
          <a:pPr algn="l" rtl="0">
            <a:defRPr sz="1000"/>
          </a:pPr>
          <a:r>
            <a:rPr lang="de-CH" sz="800" b="0" i="0" u="none" strike="noStrike" baseline="0">
              <a:solidFill>
                <a:srgbClr val="FF0000"/>
              </a:solidFill>
              <a:latin typeface="Arial"/>
              <a:cs typeface="Arial"/>
            </a:rPr>
            <a:t>173.847, Fi 62</a:t>
          </a:r>
        </a:p>
      </xdr:txBody>
    </xdr:sp>
    <xdr:clientData/>
  </xdr:oneCellAnchor>
  <xdr:oneCellAnchor>
    <xdr:from>
      <xdr:col>0</xdr:col>
      <xdr:colOff>76200</xdr:colOff>
      <xdr:row>45</xdr:row>
      <xdr:rowOff>95250</xdr:rowOff>
    </xdr:from>
    <xdr:ext cx="1267964" cy="159801"/>
    <xdr:sp macro="" textlink="">
      <xdr:nvSpPr>
        <xdr:cNvPr id="11338" name="Text Box 74">
          <a:extLst>
            <a:ext uri="{FF2B5EF4-FFF2-40B4-BE49-F238E27FC236}">
              <a16:creationId xmlns:a16="http://schemas.microsoft.com/office/drawing/2014/main" id="{CA2B4E94-F316-804D-9A62-6B9A861D0D6D}"/>
            </a:ext>
          </a:extLst>
        </xdr:cNvPr>
        <xdr:cNvSpPr txBox="1">
          <a:spLocks noChangeArrowheads="1"/>
        </xdr:cNvSpPr>
      </xdr:nvSpPr>
      <xdr:spPr bwMode="auto">
        <a:xfrm>
          <a:off x="76200" y="8267700"/>
          <a:ext cx="1228028" cy="1410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de-CH" sz="800" b="0" i="0" u="none" strike="noStrike" baseline="0">
              <a:solidFill>
                <a:srgbClr val="FF0000"/>
              </a:solidFill>
              <a:latin typeface="Arial"/>
              <a:cs typeface="Arial"/>
            </a:rPr>
            <a:t>P4/634.338/173.885, Fi 14</a:t>
          </a:r>
        </a:p>
      </xdr:txBody>
    </xdr:sp>
    <xdr:clientData/>
  </xdr:oneCellAnchor>
  <xdr:twoCellAnchor editAs="oneCell">
    <xdr:from>
      <xdr:col>2</xdr:col>
      <xdr:colOff>0</xdr:colOff>
      <xdr:row>49</xdr:row>
      <xdr:rowOff>76200</xdr:rowOff>
    </xdr:from>
    <xdr:to>
      <xdr:col>2</xdr:col>
      <xdr:colOff>142875</xdr:colOff>
      <xdr:row>54</xdr:row>
      <xdr:rowOff>114300</xdr:rowOff>
    </xdr:to>
    <xdr:sp macro="" textlink="">
      <xdr:nvSpPr>
        <xdr:cNvPr id="11339" name="Text Box 75">
          <a:extLst>
            <a:ext uri="{FF2B5EF4-FFF2-40B4-BE49-F238E27FC236}">
              <a16:creationId xmlns:a16="http://schemas.microsoft.com/office/drawing/2014/main" id="{E0ED8D8D-A0C2-2CD6-7451-2F17D9CF4DDF}"/>
            </a:ext>
          </a:extLst>
        </xdr:cNvPr>
        <xdr:cNvSpPr txBox="1">
          <a:spLocks noChangeArrowheads="1"/>
        </xdr:cNvSpPr>
      </xdr:nvSpPr>
      <xdr:spPr bwMode="auto">
        <a:xfrm>
          <a:off x="1219200" y="8896350"/>
          <a:ext cx="142875" cy="847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Runse</a:t>
          </a:r>
        </a:p>
      </xdr:txBody>
    </xdr:sp>
    <xdr:clientData/>
  </xdr:twoCellAnchor>
  <xdr:twoCellAnchor editAs="oneCell">
    <xdr:from>
      <xdr:col>1</xdr:col>
      <xdr:colOff>152400</xdr:colOff>
      <xdr:row>49</xdr:row>
      <xdr:rowOff>47625</xdr:rowOff>
    </xdr:from>
    <xdr:to>
      <xdr:col>1</xdr:col>
      <xdr:colOff>304800</xdr:colOff>
      <xdr:row>54</xdr:row>
      <xdr:rowOff>114300</xdr:rowOff>
    </xdr:to>
    <xdr:sp macro="" textlink="">
      <xdr:nvSpPr>
        <xdr:cNvPr id="11340" name="Text Box 76">
          <a:extLst>
            <a:ext uri="{FF2B5EF4-FFF2-40B4-BE49-F238E27FC236}">
              <a16:creationId xmlns:a16="http://schemas.microsoft.com/office/drawing/2014/main" id="{DBF4C150-DEA1-2CEC-B32E-5FC5623675EB}"/>
            </a:ext>
          </a:extLst>
        </xdr:cNvPr>
        <xdr:cNvSpPr txBox="1">
          <a:spLocks noChangeArrowheads="1"/>
        </xdr:cNvSpPr>
      </xdr:nvSpPr>
      <xdr:spPr bwMode="auto">
        <a:xfrm>
          <a:off x="923925" y="8867775"/>
          <a:ext cx="152400" cy="876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Runse</a:t>
          </a:r>
        </a:p>
      </xdr:txBody>
    </xdr:sp>
    <xdr:clientData/>
  </xdr:twoCellAnchor>
  <xdr:oneCellAnchor>
    <xdr:from>
      <xdr:col>0</xdr:col>
      <xdr:colOff>152400</xdr:colOff>
      <xdr:row>49</xdr:row>
      <xdr:rowOff>95250</xdr:rowOff>
    </xdr:from>
    <xdr:ext cx="538865" cy="465512"/>
    <xdr:sp macro="" textlink="">
      <xdr:nvSpPr>
        <xdr:cNvPr id="11341" name="Text Box 77">
          <a:extLst>
            <a:ext uri="{FF2B5EF4-FFF2-40B4-BE49-F238E27FC236}">
              <a16:creationId xmlns:a16="http://schemas.microsoft.com/office/drawing/2014/main" id="{4F82C0D5-0B38-D8AD-CD8E-B04B37784294}"/>
            </a:ext>
          </a:extLst>
        </xdr:cNvPr>
        <xdr:cNvSpPr txBox="1">
          <a:spLocks noChangeArrowheads="1"/>
        </xdr:cNvSpPr>
      </xdr:nvSpPr>
      <xdr:spPr bwMode="auto">
        <a:xfrm>
          <a:off x="152400" y="8915400"/>
          <a:ext cx="538865" cy="4655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de-CH" sz="1000" b="0" i="0" u="none" strike="noStrike" baseline="0">
              <a:solidFill>
                <a:srgbClr val="000000"/>
              </a:solidFill>
              <a:latin typeface="Arial"/>
              <a:cs typeface="Arial"/>
            </a:rPr>
            <a:t>Stangen-</a:t>
          </a:r>
        </a:p>
        <a:p>
          <a:pPr algn="l" rtl="0">
            <a:defRPr sz="1000"/>
          </a:pPr>
          <a:r>
            <a:rPr lang="de-CH" sz="1000" b="0" i="0" u="none" strike="noStrike" baseline="0">
              <a:solidFill>
                <a:srgbClr val="000000"/>
              </a:solidFill>
              <a:latin typeface="Arial"/>
              <a:cs typeface="Arial"/>
            </a:rPr>
            <a:t>holz</a:t>
          </a:r>
        </a:p>
        <a:p>
          <a:pPr algn="l" rtl="0">
            <a:defRPr sz="1000"/>
          </a:pPr>
          <a:endParaRPr lang="de-CH" sz="1000" b="0" i="0" u="none" strike="noStrike" baseline="0">
            <a:solidFill>
              <a:srgbClr val="000000"/>
            </a:solidFill>
            <a:latin typeface="Arial"/>
            <a:cs typeface="Arial"/>
          </a:endParaRPr>
        </a:p>
      </xdr:txBody>
    </xdr:sp>
    <xdr:clientData/>
  </xdr:oneCellAnchor>
  <xdr:twoCellAnchor editAs="oneCell">
    <xdr:from>
      <xdr:col>0</xdr:col>
      <xdr:colOff>142875</xdr:colOff>
      <xdr:row>38</xdr:row>
      <xdr:rowOff>76200</xdr:rowOff>
    </xdr:from>
    <xdr:to>
      <xdr:col>1</xdr:col>
      <xdr:colOff>381000</xdr:colOff>
      <xdr:row>40</xdr:row>
      <xdr:rowOff>95250</xdr:rowOff>
    </xdr:to>
    <xdr:sp macro="" textlink="">
      <xdr:nvSpPr>
        <xdr:cNvPr id="11342" name="Text Box 78">
          <a:extLst>
            <a:ext uri="{FF2B5EF4-FFF2-40B4-BE49-F238E27FC236}">
              <a16:creationId xmlns:a16="http://schemas.microsoft.com/office/drawing/2014/main" id="{B8D0C54B-7491-0DB4-7E2B-89CE454D304D}"/>
            </a:ext>
          </a:extLst>
        </xdr:cNvPr>
        <xdr:cNvSpPr txBox="1">
          <a:spLocks noChangeArrowheads="1"/>
        </xdr:cNvSpPr>
      </xdr:nvSpPr>
      <xdr:spPr bwMode="auto">
        <a:xfrm>
          <a:off x="142875" y="7115175"/>
          <a:ext cx="100965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FF0000"/>
              </a:solidFill>
              <a:latin typeface="Arial"/>
              <a:cs typeface="Arial"/>
            </a:rPr>
            <a:t>P2/634.336/173.718, Bah 20</a:t>
          </a:r>
        </a:p>
        <a:p>
          <a:pPr algn="l" rtl="0">
            <a:defRPr sz="1000"/>
          </a:pPr>
          <a:endParaRPr lang="de-CH" sz="800" b="0" i="0" u="none" strike="noStrike" baseline="0">
            <a:solidFill>
              <a:srgbClr val="FF0000"/>
            </a:solidFill>
            <a:latin typeface="Arial"/>
            <a:cs typeface="Arial"/>
          </a:endParaRPr>
        </a:p>
      </xdr:txBody>
    </xdr:sp>
    <xdr:clientData/>
  </xdr:twoCellAnchor>
  <xdr:twoCellAnchor editAs="oneCell">
    <xdr:from>
      <xdr:col>0</xdr:col>
      <xdr:colOff>152400</xdr:colOff>
      <xdr:row>40</xdr:row>
      <xdr:rowOff>95250</xdr:rowOff>
    </xdr:from>
    <xdr:to>
      <xdr:col>1</xdr:col>
      <xdr:colOff>342900</xdr:colOff>
      <xdr:row>42</xdr:row>
      <xdr:rowOff>133350</xdr:rowOff>
    </xdr:to>
    <xdr:sp macro="" textlink="">
      <xdr:nvSpPr>
        <xdr:cNvPr id="11343" name="Text Box 79">
          <a:extLst>
            <a:ext uri="{FF2B5EF4-FFF2-40B4-BE49-F238E27FC236}">
              <a16:creationId xmlns:a16="http://schemas.microsoft.com/office/drawing/2014/main" id="{8AF00190-0FB1-2300-AEB2-3761FC06499A}"/>
            </a:ext>
          </a:extLst>
        </xdr:cNvPr>
        <xdr:cNvSpPr txBox="1">
          <a:spLocks noChangeArrowheads="1"/>
        </xdr:cNvSpPr>
      </xdr:nvSpPr>
      <xdr:spPr bwMode="auto">
        <a:xfrm>
          <a:off x="152400" y="7458075"/>
          <a:ext cx="962025"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FF0000"/>
              </a:solidFill>
              <a:latin typeface="Arial"/>
              <a:cs typeface="Arial"/>
            </a:rPr>
            <a:t>P1/634.457/173.771, Bah 35</a:t>
          </a:r>
        </a:p>
        <a:p>
          <a:pPr algn="l" rtl="0">
            <a:defRPr sz="1000"/>
          </a:pPr>
          <a:endParaRPr lang="de-CH" sz="800" b="0" i="0" u="none" strike="noStrike" baseline="0">
            <a:solidFill>
              <a:srgbClr val="FF0000"/>
            </a:solidFill>
            <a:latin typeface="Arial"/>
            <a:cs typeface="Arial"/>
          </a:endParaRPr>
        </a:p>
      </xdr:txBody>
    </xdr:sp>
    <xdr:clientData/>
  </xdr:twoCellAnchor>
  <xdr:twoCellAnchor>
    <xdr:from>
      <xdr:col>2</xdr:col>
      <xdr:colOff>590550</xdr:colOff>
      <xdr:row>49</xdr:row>
      <xdr:rowOff>85725</xdr:rowOff>
    </xdr:from>
    <xdr:to>
      <xdr:col>4</xdr:col>
      <xdr:colOff>276225</xdr:colOff>
      <xdr:row>58</xdr:row>
      <xdr:rowOff>95250</xdr:rowOff>
    </xdr:to>
    <xdr:sp macro="" textlink="">
      <xdr:nvSpPr>
        <xdr:cNvPr id="20352" name="Freeform 80">
          <a:extLst>
            <a:ext uri="{FF2B5EF4-FFF2-40B4-BE49-F238E27FC236}">
              <a16:creationId xmlns:a16="http://schemas.microsoft.com/office/drawing/2014/main" id="{B7360B41-8A40-7BAB-985C-7A70543835BA}"/>
            </a:ext>
          </a:extLst>
        </xdr:cNvPr>
        <xdr:cNvSpPr>
          <a:spLocks/>
        </xdr:cNvSpPr>
      </xdr:nvSpPr>
      <xdr:spPr bwMode="auto">
        <a:xfrm>
          <a:off x="1809750" y="8905875"/>
          <a:ext cx="914400" cy="1466850"/>
        </a:xfrm>
        <a:custGeom>
          <a:avLst/>
          <a:gdLst>
            <a:gd name="T0" fmla="*/ 2147483647 w 309"/>
            <a:gd name="T1" fmla="*/ 2147483647 h 505"/>
            <a:gd name="T2" fmla="*/ 2147483647 w 309"/>
            <a:gd name="T3" fmla="*/ 2147483647 h 505"/>
            <a:gd name="T4" fmla="*/ 2147483647 w 309"/>
            <a:gd name="T5" fmla="*/ 2147483647 h 505"/>
            <a:gd name="T6" fmla="*/ 2147483647 w 309"/>
            <a:gd name="T7" fmla="*/ 2147483647 h 505"/>
            <a:gd name="T8" fmla="*/ 2147483647 w 309"/>
            <a:gd name="T9" fmla="*/ 2147483647 h 505"/>
            <a:gd name="T10" fmla="*/ 2147483647 w 309"/>
            <a:gd name="T11" fmla="*/ 2147483647 h 505"/>
            <a:gd name="T12" fmla="*/ 2147483647 w 309"/>
            <a:gd name="T13" fmla="*/ 2147483647 h 505"/>
            <a:gd name="T14" fmla="*/ 2147483647 w 309"/>
            <a:gd name="T15" fmla="*/ 2147483647 h 505"/>
            <a:gd name="T16" fmla="*/ 2147483647 w 309"/>
            <a:gd name="T17" fmla="*/ 2147483647 h 505"/>
            <a:gd name="T18" fmla="*/ 2147483647 w 309"/>
            <a:gd name="T19" fmla="*/ 2147483647 h 505"/>
            <a:gd name="T20" fmla="*/ 2147483647 w 309"/>
            <a:gd name="T21" fmla="*/ 2147483647 h 505"/>
            <a:gd name="T22" fmla="*/ 2147483647 w 309"/>
            <a:gd name="T23" fmla="*/ 2147483647 h 505"/>
            <a:gd name="T24" fmla="*/ 2147483647 w 309"/>
            <a:gd name="T25" fmla="*/ 2147483647 h 505"/>
            <a:gd name="T26" fmla="*/ 2147483647 w 309"/>
            <a:gd name="T27" fmla="*/ 2147483647 h 505"/>
            <a:gd name="T28" fmla="*/ 2147483647 w 309"/>
            <a:gd name="T29" fmla="*/ 2147483647 h 505"/>
            <a:gd name="T30" fmla="*/ 2147483647 w 309"/>
            <a:gd name="T31" fmla="*/ 2147483647 h 505"/>
            <a:gd name="T32" fmla="*/ 2147483647 w 309"/>
            <a:gd name="T33" fmla="*/ 2147483647 h 505"/>
            <a:gd name="T34" fmla="*/ 2147483647 w 309"/>
            <a:gd name="T35" fmla="*/ 2147483647 h 505"/>
            <a:gd name="T36" fmla="*/ 0 w 309"/>
            <a:gd name="T37" fmla="*/ 2147483647 h 505"/>
            <a:gd name="T38" fmla="*/ 2147483647 w 309"/>
            <a:gd name="T39" fmla="*/ 2147483647 h 505"/>
            <a:gd name="T40" fmla="*/ 2147483647 w 309"/>
            <a:gd name="T41" fmla="*/ 0 h 505"/>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0" t="0" r="r" b="b"/>
          <a:pathLst>
            <a:path w="309" h="505">
              <a:moveTo>
                <a:pt x="201" y="505"/>
              </a:moveTo>
              <a:lnTo>
                <a:pt x="283" y="493"/>
              </a:lnTo>
              <a:lnTo>
                <a:pt x="293" y="488"/>
              </a:lnTo>
              <a:lnTo>
                <a:pt x="303" y="481"/>
              </a:lnTo>
              <a:lnTo>
                <a:pt x="309" y="470"/>
              </a:lnTo>
              <a:lnTo>
                <a:pt x="83" y="308"/>
              </a:lnTo>
              <a:lnTo>
                <a:pt x="113" y="291"/>
              </a:lnTo>
              <a:lnTo>
                <a:pt x="113" y="285"/>
              </a:lnTo>
              <a:lnTo>
                <a:pt x="71" y="270"/>
              </a:lnTo>
              <a:lnTo>
                <a:pt x="62" y="264"/>
              </a:lnTo>
              <a:lnTo>
                <a:pt x="60" y="255"/>
              </a:lnTo>
              <a:lnTo>
                <a:pt x="64" y="248"/>
              </a:lnTo>
              <a:lnTo>
                <a:pt x="74" y="244"/>
              </a:lnTo>
              <a:lnTo>
                <a:pt x="84" y="242"/>
              </a:lnTo>
              <a:lnTo>
                <a:pt x="115" y="234"/>
              </a:lnTo>
              <a:lnTo>
                <a:pt x="137" y="223"/>
              </a:lnTo>
              <a:lnTo>
                <a:pt x="157" y="209"/>
              </a:lnTo>
              <a:lnTo>
                <a:pt x="58" y="145"/>
              </a:lnTo>
              <a:lnTo>
                <a:pt x="0" y="82"/>
              </a:lnTo>
              <a:lnTo>
                <a:pt x="97" y="26"/>
              </a:lnTo>
              <a:lnTo>
                <a:pt x="24" y="0"/>
              </a:lnTo>
            </a:path>
          </a:pathLst>
        </a:custGeom>
        <a:noFill/>
        <a:ln w="9525" cap="flat">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104775</xdr:colOff>
      <xdr:row>55</xdr:row>
      <xdr:rowOff>76200</xdr:rowOff>
    </xdr:from>
    <xdr:to>
      <xdr:col>0</xdr:col>
      <xdr:colOff>695325</xdr:colOff>
      <xdr:row>56</xdr:row>
      <xdr:rowOff>85725</xdr:rowOff>
    </xdr:to>
    <xdr:sp macro="" textlink="">
      <xdr:nvSpPr>
        <xdr:cNvPr id="11345" name="Text Box 81">
          <a:extLst>
            <a:ext uri="{FF2B5EF4-FFF2-40B4-BE49-F238E27FC236}">
              <a16:creationId xmlns:a16="http://schemas.microsoft.com/office/drawing/2014/main" id="{EB1955F0-765E-7F84-5B15-248B4B907B2D}"/>
            </a:ext>
          </a:extLst>
        </xdr:cNvPr>
        <xdr:cNvSpPr txBox="1">
          <a:spLocks noChangeArrowheads="1"/>
        </xdr:cNvSpPr>
      </xdr:nvSpPr>
      <xdr:spPr bwMode="auto">
        <a:xfrm>
          <a:off x="104775" y="986790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Felsen</a:t>
          </a:r>
        </a:p>
      </xdr:txBody>
    </xdr:sp>
    <xdr:clientData/>
  </xdr:twoCellAnchor>
  <xdr:twoCellAnchor editAs="oneCell">
    <xdr:from>
      <xdr:col>0</xdr:col>
      <xdr:colOff>114300</xdr:colOff>
      <xdr:row>57</xdr:row>
      <xdr:rowOff>66675</xdr:rowOff>
    </xdr:from>
    <xdr:to>
      <xdr:col>0</xdr:col>
      <xdr:colOff>704850</xdr:colOff>
      <xdr:row>58</xdr:row>
      <xdr:rowOff>76200</xdr:rowOff>
    </xdr:to>
    <xdr:sp macro="" textlink="">
      <xdr:nvSpPr>
        <xdr:cNvPr id="11346" name="Text Box 82">
          <a:extLst>
            <a:ext uri="{FF2B5EF4-FFF2-40B4-BE49-F238E27FC236}">
              <a16:creationId xmlns:a16="http://schemas.microsoft.com/office/drawing/2014/main" id="{EF995AB1-66DB-CC37-7290-9F691BA3E8D2}"/>
            </a:ext>
          </a:extLst>
        </xdr:cNvPr>
        <xdr:cNvSpPr txBox="1">
          <a:spLocks noChangeArrowheads="1"/>
        </xdr:cNvSpPr>
      </xdr:nvSpPr>
      <xdr:spPr bwMode="auto">
        <a:xfrm>
          <a:off x="114300" y="10182225"/>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a:cs typeface="Arial"/>
            </a:rPr>
            <a:t>Felsen</a:t>
          </a:r>
        </a:p>
      </xdr:txBody>
    </xdr:sp>
    <xdr:clientData/>
  </xdr:twoCellAnchor>
  <xdr:twoCellAnchor editAs="oneCell">
    <xdr:from>
      <xdr:col>1</xdr:col>
      <xdr:colOff>152400</xdr:colOff>
      <xdr:row>55</xdr:row>
      <xdr:rowOff>133350</xdr:rowOff>
    </xdr:from>
    <xdr:to>
      <xdr:col>2</xdr:col>
      <xdr:colOff>533400</xdr:colOff>
      <xdr:row>57</xdr:row>
      <xdr:rowOff>9525</xdr:rowOff>
    </xdr:to>
    <xdr:sp macro="" textlink="">
      <xdr:nvSpPr>
        <xdr:cNvPr id="11347" name="Text Box 83">
          <a:extLst>
            <a:ext uri="{FF2B5EF4-FFF2-40B4-BE49-F238E27FC236}">
              <a16:creationId xmlns:a16="http://schemas.microsoft.com/office/drawing/2014/main" id="{C7CA8B04-DB2E-9320-4079-E622A11D68CF}"/>
            </a:ext>
          </a:extLst>
        </xdr:cNvPr>
        <xdr:cNvSpPr txBox="1">
          <a:spLocks noChangeArrowheads="1"/>
        </xdr:cNvSpPr>
      </xdr:nvSpPr>
      <xdr:spPr bwMode="auto">
        <a:xfrm>
          <a:off x="923925" y="9925050"/>
          <a:ext cx="828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1000" b="0" i="0" u="none" strike="noStrike" baseline="0">
              <a:solidFill>
                <a:srgbClr val="3366FF"/>
              </a:solidFill>
              <a:latin typeface="Arial"/>
              <a:cs typeface="Arial"/>
            </a:rPr>
            <a:t>Wanderweg</a:t>
          </a:r>
        </a:p>
      </xdr:txBody>
    </xdr:sp>
    <xdr:clientData/>
  </xdr:twoCellAnchor>
  <xdr:oneCellAnchor>
    <xdr:from>
      <xdr:col>1</xdr:col>
      <xdr:colOff>95250</xdr:colOff>
      <xdr:row>58</xdr:row>
      <xdr:rowOff>19050</xdr:rowOff>
    </xdr:from>
    <xdr:ext cx="823815" cy="170560"/>
    <xdr:sp macro="" textlink="">
      <xdr:nvSpPr>
        <xdr:cNvPr id="11348" name="Text Box 84">
          <a:extLst>
            <a:ext uri="{FF2B5EF4-FFF2-40B4-BE49-F238E27FC236}">
              <a16:creationId xmlns:a16="http://schemas.microsoft.com/office/drawing/2014/main" id="{2A796967-1CAB-DBEC-B237-A0349F55FB02}"/>
            </a:ext>
          </a:extLst>
        </xdr:cNvPr>
        <xdr:cNvSpPr txBox="1">
          <a:spLocks noChangeArrowheads="1"/>
        </xdr:cNvSpPr>
      </xdr:nvSpPr>
      <xdr:spPr bwMode="auto">
        <a:xfrm>
          <a:off x="866775" y="10296525"/>
          <a:ext cx="823815" cy="170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2860" rIns="0" bIns="0" anchor="t" upright="1">
          <a:spAutoFit/>
        </a:bodyPr>
        <a:lstStyle/>
        <a:p>
          <a:pPr algn="l" rtl="0">
            <a:defRPr sz="1000"/>
          </a:pPr>
          <a:r>
            <a:rPr lang="de-CH" sz="1000" b="0" i="0" u="none" strike="noStrike" baseline="0">
              <a:solidFill>
                <a:srgbClr val="3366FF"/>
              </a:solidFill>
              <a:latin typeface="Arial"/>
              <a:cs typeface="Arial"/>
            </a:rPr>
            <a:t>Nordrichtung?</a:t>
          </a:r>
        </a:p>
      </xdr:txBody>
    </xdr:sp>
    <xdr:clientData/>
  </xdr:oneCellAnchor>
  <xdr:twoCellAnchor>
    <xdr:from>
      <xdr:col>3</xdr:col>
      <xdr:colOff>285750</xdr:colOff>
      <xdr:row>66</xdr:row>
      <xdr:rowOff>28575</xdr:rowOff>
    </xdr:from>
    <xdr:to>
      <xdr:col>4</xdr:col>
      <xdr:colOff>180975</xdr:colOff>
      <xdr:row>76</xdr:row>
      <xdr:rowOff>38100</xdr:rowOff>
    </xdr:to>
    <xdr:sp macro="" textlink="">
      <xdr:nvSpPr>
        <xdr:cNvPr id="20357" name="Line 85">
          <a:extLst>
            <a:ext uri="{FF2B5EF4-FFF2-40B4-BE49-F238E27FC236}">
              <a16:creationId xmlns:a16="http://schemas.microsoft.com/office/drawing/2014/main" id="{3D143FC0-DA4B-6864-6866-2E105D0CFF93}"/>
            </a:ext>
          </a:extLst>
        </xdr:cNvPr>
        <xdr:cNvSpPr>
          <a:spLocks noChangeShapeType="1"/>
        </xdr:cNvSpPr>
      </xdr:nvSpPr>
      <xdr:spPr bwMode="auto">
        <a:xfrm flipH="1">
          <a:off x="2152650" y="11601450"/>
          <a:ext cx="476250" cy="1628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63</xdr:row>
      <xdr:rowOff>0</xdr:rowOff>
    </xdr:from>
    <xdr:to>
      <xdr:col>12</xdr:col>
      <xdr:colOff>47625</xdr:colOff>
      <xdr:row>65</xdr:row>
      <xdr:rowOff>38100</xdr:rowOff>
    </xdr:to>
    <xdr:sp macro="" textlink="">
      <xdr:nvSpPr>
        <xdr:cNvPr id="20358" name="Line 86">
          <a:extLst>
            <a:ext uri="{FF2B5EF4-FFF2-40B4-BE49-F238E27FC236}">
              <a16:creationId xmlns:a16="http://schemas.microsoft.com/office/drawing/2014/main" id="{6773104B-8204-D313-5B9A-C5ADC09ECDA2}"/>
            </a:ext>
          </a:extLst>
        </xdr:cNvPr>
        <xdr:cNvSpPr>
          <a:spLocks noChangeShapeType="1"/>
        </xdr:cNvSpPr>
      </xdr:nvSpPr>
      <xdr:spPr bwMode="auto">
        <a:xfrm>
          <a:off x="3733800" y="11087100"/>
          <a:ext cx="166687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200025</xdr:colOff>
      <xdr:row>61</xdr:row>
      <xdr:rowOff>114300</xdr:rowOff>
    </xdr:from>
    <xdr:to>
      <xdr:col>15</xdr:col>
      <xdr:colOff>200025</xdr:colOff>
      <xdr:row>64</xdr:row>
      <xdr:rowOff>9525</xdr:rowOff>
    </xdr:to>
    <xdr:sp macro="" textlink="">
      <xdr:nvSpPr>
        <xdr:cNvPr id="20359" name="Line 87">
          <a:extLst>
            <a:ext uri="{FF2B5EF4-FFF2-40B4-BE49-F238E27FC236}">
              <a16:creationId xmlns:a16="http://schemas.microsoft.com/office/drawing/2014/main" id="{C6BEDFAD-682E-0679-68DD-8BCFAAEF7DDB}"/>
            </a:ext>
          </a:extLst>
        </xdr:cNvPr>
        <xdr:cNvSpPr>
          <a:spLocks noChangeShapeType="1"/>
        </xdr:cNvSpPr>
      </xdr:nvSpPr>
      <xdr:spPr bwMode="auto">
        <a:xfrm>
          <a:off x="3590925" y="10877550"/>
          <a:ext cx="256222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114300</xdr:colOff>
      <xdr:row>41</xdr:row>
      <xdr:rowOff>28575</xdr:rowOff>
    </xdr:from>
    <xdr:to>
      <xdr:col>5</xdr:col>
      <xdr:colOff>228600</xdr:colOff>
      <xdr:row>41</xdr:row>
      <xdr:rowOff>133350</xdr:rowOff>
    </xdr:to>
    <xdr:sp macro="" textlink="">
      <xdr:nvSpPr>
        <xdr:cNvPr id="20360" name="Oval 89">
          <a:extLst>
            <a:ext uri="{FF2B5EF4-FFF2-40B4-BE49-F238E27FC236}">
              <a16:creationId xmlns:a16="http://schemas.microsoft.com/office/drawing/2014/main" id="{5248771C-0631-7F51-4F3D-56178D3EE7E0}"/>
            </a:ext>
          </a:extLst>
        </xdr:cNvPr>
        <xdr:cNvSpPr>
          <a:spLocks noChangeArrowheads="1"/>
        </xdr:cNvSpPr>
      </xdr:nvSpPr>
      <xdr:spPr bwMode="auto">
        <a:xfrm>
          <a:off x="2857500" y="7553325"/>
          <a:ext cx="114300" cy="1047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123825</xdr:colOff>
      <xdr:row>45</xdr:row>
      <xdr:rowOff>28575</xdr:rowOff>
    </xdr:from>
    <xdr:to>
      <xdr:col>5</xdr:col>
      <xdr:colOff>228600</xdr:colOff>
      <xdr:row>45</xdr:row>
      <xdr:rowOff>133350</xdr:rowOff>
    </xdr:to>
    <xdr:sp macro="" textlink="">
      <xdr:nvSpPr>
        <xdr:cNvPr id="20361" name="Oval 93">
          <a:extLst>
            <a:ext uri="{FF2B5EF4-FFF2-40B4-BE49-F238E27FC236}">
              <a16:creationId xmlns:a16="http://schemas.microsoft.com/office/drawing/2014/main" id="{D9851F4A-88AD-8CDD-0A44-5326D86F3432}"/>
            </a:ext>
          </a:extLst>
        </xdr:cNvPr>
        <xdr:cNvSpPr>
          <a:spLocks noChangeArrowheads="1"/>
        </xdr:cNvSpPr>
      </xdr:nvSpPr>
      <xdr:spPr bwMode="auto">
        <a:xfrm>
          <a:off x="2867025" y="8201025"/>
          <a:ext cx="104775" cy="104775"/>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123825</xdr:colOff>
      <xdr:row>44</xdr:row>
      <xdr:rowOff>28575</xdr:rowOff>
    </xdr:from>
    <xdr:to>
      <xdr:col>5</xdr:col>
      <xdr:colOff>228600</xdr:colOff>
      <xdr:row>44</xdr:row>
      <xdr:rowOff>133350</xdr:rowOff>
    </xdr:to>
    <xdr:sp macro="" textlink="">
      <xdr:nvSpPr>
        <xdr:cNvPr id="20362" name="Oval 94">
          <a:extLst>
            <a:ext uri="{FF2B5EF4-FFF2-40B4-BE49-F238E27FC236}">
              <a16:creationId xmlns:a16="http://schemas.microsoft.com/office/drawing/2014/main" id="{69274C9B-2EAE-CC7E-5634-903C872B3933}"/>
            </a:ext>
          </a:extLst>
        </xdr:cNvPr>
        <xdr:cNvSpPr>
          <a:spLocks noChangeArrowheads="1"/>
        </xdr:cNvSpPr>
      </xdr:nvSpPr>
      <xdr:spPr bwMode="auto">
        <a:xfrm>
          <a:off x="2867025" y="8039100"/>
          <a:ext cx="104775" cy="104775"/>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editAs="oneCell">
    <xdr:from>
      <xdr:col>24</xdr:col>
      <xdr:colOff>400050</xdr:colOff>
      <xdr:row>47</xdr:row>
      <xdr:rowOff>85725</xdr:rowOff>
    </xdr:from>
    <xdr:to>
      <xdr:col>24</xdr:col>
      <xdr:colOff>533400</xdr:colOff>
      <xdr:row>49</xdr:row>
      <xdr:rowOff>104775</xdr:rowOff>
    </xdr:to>
    <xdr:pic>
      <xdr:nvPicPr>
        <xdr:cNvPr id="20363" name="Picture 95">
          <a:extLst>
            <a:ext uri="{FF2B5EF4-FFF2-40B4-BE49-F238E27FC236}">
              <a16:creationId xmlns:a16="http://schemas.microsoft.com/office/drawing/2014/main" id="{0715BB0D-54FA-6D18-CDF0-04E977B73D1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563225" y="8582025"/>
          <a:ext cx="1333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390525</xdr:colOff>
      <xdr:row>45</xdr:row>
      <xdr:rowOff>38100</xdr:rowOff>
    </xdr:from>
    <xdr:to>
      <xdr:col>23</xdr:col>
      <xdr:colOff>676275</xdr:colOff>
      <xdr:row>49</xdr:row>
      <xdr:rowOff>142875</xdr:rowOff>
    </xdr:to>
    <xdr:pic>
      <xdr:nvPicPr>
        <xdr:cNvPr id="20364" name="Picture 96">
          <a:extLst>
            <a:ext uri="{FF2B5EF4-FFF2-40B4-BE49-F238E27FC236}">
              <a16:creationId xmlns:a16="http://schemas.microsoft.com/office/drawing/2014/main" id="{DEA4B94F-6927-3C9D-C305-4C8D08C6DF7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791700" y="8210550"/>
          <a:ext cx="2857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24</xdr:col>
      <xdr:colOff>571500</xdr:colOff>
      <xdr:row>47</xdr:row>
      <xdr:rowOff>95250</xdr:rowOff>
    </xdr:from>
    <xdr:to>
      <xdr:col>24</xdr:col>
      <xdr:colOff>695325</xdr:colOff>
      <xdr:row>49</xdr:row>
      <xdr:rowOff>104775</xdr:rowOff>
    </xdr:to>
    <xdr:pic>
      <xdr:nvPicPr>
        <xdr:cNvPr id="20365" name="Picture 97">
          <a:extLst>
            <a:ext uri="{FF2B5EF4-FFF2-40B4-BE49-F238E27FC236}">
              <a16:creationId xmlns:a16="http://schemas.microsoft.com/office/drawing/2014/main" id="{FD0B1636-0335-D14C-E755-736BC71D281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734675" y="8591550"/>
          <a:ext cx="123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123825</xdr:colOff>
      <xdr:row>45</xdr:row>
      <xdr:rowOff>28575</xdr:rowOff>
    </xdr:from>
    <xdr:to>
      <xdr:col>23</xdr:col>
      <xdr:colOff>409575</xdr:colOff>
      <xdr:row>49</xdr:row>
      <xdr:rowOff>133350</xdr:rowOff>
    </xdr:to>
    <xdr:pic>
      <xdr:nvPicPr>
        <xdr:cNvPr id="20366" name="Picture 98">
          <a:extLst>
            <a:ext uri="{FF2B5EF4-FFF2-40B4-BE49-F238E27FC236}">
              <a16:creationId xmlns:a16="http://schemas.microsoft.com/office/drawing/2014/main" id="{3E818C81-C0F3-6CC9-F5DA-1ABE13C2AF9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000" y="8201025"/>
          <a:ext cx="2857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24</xdr:col>
      <xdr:colOff>152400</xdr:colOff>
      <xdr:row>46</xdr:row>
      <xdr:rowOff>76200</xdr:rowOff>
    </xdr:from>
    <xdr:to>
      <xdr:col>24</xdr:col>
      <xdr:colOff>352425</xdr:colOff>
      <xdr:row>49</xdr:row>
      <xdr:rowOff>114300</xdr:rowOff>
    </xdr:to>
    <xdr:pic>
      <xdr:nvPicPr>
        <xdr:cNvPr id="20367" name="Picture 99">
          <a:extLst>
            <a:ext uri="{FF2B5EF4-FFF2-40B4-BE49-F238E27FC236}">
              <a16:creationId xmlns:a16="http://schemas.microsoft.com/office/drawing/2014/main" id="{0A412A5B-9C9A-BB50-87C2-85B7B7394FB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15575" y="8410575"/>
          <a:ext cx="200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723900</xdr:colOff>
      <xdr:row>46</xdr:row>
      <xdr:rowOff>76200</xdr:rowOff>
    </xdr:from>
    <xdr:to>
      <xdr:col>24</xdr:col>
      <xdr:colOff>161925</xdr:colOff>
      <xdr:row>49</xdr:row>
      <xdr:rowOff>114300</xdr:rowOff>
    </xdr:to>
    <xdr:pic>
      <xdr:nvPicPr>
        <xdr:cNvPr id="20368" name="Picture 100">
          <a:extLst>
            <a:ext uri="{FF2B5EF4-FFF2-40B4-BE49-F238E27FC236}">
              <a16:creationId xmlns:a16="http://schemas.microsoft.com/office/drawing/2014/main" id="{3B032E41-1549-244E-1797-22F0BF7C600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25075" y="8410575"/>
          <a:ext cx="2000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161925</xdr:colOff>
      <xdr:row>39</xdr:row>
      <xdr:rowOff>47625</xdr:rowOff>
    </xdr:from>
    <xdr:to>
      <xdr:col>23</xdr:col>
      <xdr:colOff>352425</xdr:colOff>
      <xdr:row>43</xdr:row>
      <xdr:rowOff>76200</xdr:rowOff>
    </xdr:to>
    <xdr:pic>
      <xdr:nvPicPr>
        <xdr:cNvPr id="20369" name="Picture 101">
          <a:extLst>
            <a:ext uri="{FF2B5EF4-FFF2-40B4-BE49-F238E27FC236}">
              <a16:creationId xmlns:a16="http://schemas.microsoft.com/office/drawing/2014/main" id="{66799215-4D06-BD1D-CA2F-7ECA5770E58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563100" y="7248525"/>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409575</xdr:colOff>
      <xdr:row>39</xdr:row>
      <xdr:rowOff>57150</xdr:rowOff>
    </xdr:from>
    <xdr:to>
      <xdr:col>23</xdr:col>
      <xdr:colOff>600075</xdr:colOff>
      <xdr:row>43</xdr:row>
      <xdr:rowOff>85725</xdr:rowOff>
    </xdr:to>
    <xdr:pic>
      <xdr:nvPicPr>
        <xdr:cNvPr id="20370" name="Picture 102">
          <a:extLst>
            <a:ext uri="{FF2B5EF4-FFF2-40B4-BE49-F238E27FC236}">
              <a16:creationId xmlns:a16="http://schemas.microsoft.com/office/drawing/2014/main" id="{3A4BE684-ED0A-69D8-FE35-A063939D3E9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0" y="7258050"/>
          <a:ext cx="1905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742950</xdr:colOff>
      <xdr:row>40</xdr:row>
      <xdr:rowOff>38100</xdr:rowOff>
    </xdr:from>
    <xdr:to>
      <xdr:col>24</xdr:col>
      <xdr:colOff>123825</xdr:colOff>
      <xdr:row>43</xdr:row>
      <xdr:rowOff>57150</xdr:rowOff>
    </xdr:to>
    <xdr:pic>
      <xdr:nvPicPr>
        <xdr:cNvPr id="20371" name="Picture 103">
          <a:extLst>
            <a:ext uri="{FF2B5EF4-FFF2-40B4-BE49-F238E27FC236}">
              <a16:creationId xmlns:a16="http://schemas.microsoft.com/office/drawing/2014/main" id="{F4AB2D26-D68F-37BA-E6EB-723927A7D1A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144125" y="7400925"/>
          <a:ext cx="1428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18</xdr:col>
      <xdr:colOff>133350</xdr:colOff>
      <xdr:row>24</xdr:row>
      <xdr:rowOff>152400</xdr:rowOff>
    </xdr:from>
    <xdr:to>
      <xdr:col>19</xdr:col>
      <xdr:colOff>57150</xdr:colOff>
      <xdr:row>26</xdr:row>
      <xdr:rowOff>38100</xdr:rowOff>
    </xdr:to>
    <xdr:pic>
      <xdr:nvPicPr>
        <xdr:cNvPr id="20372" name="Picture 104">
          <a:extLst>
            <a:ext uri="{FF2B5EF4-FFF2-40B4-BE49-F238E27FC236}">
              <a16:creationId xmlns:a16="http://schemas.microsoft.com/office/drawing/2014/main" id="{7EEE9E26-FE38-EA5C-18FA-8E15BF1D588C}"/>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29475" y="4667250"/>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24</xdr:col>
      <xdr:colOff>161925</xdr:colOff>
      <xdr:row>40</xdr:row>
      <xdr:rowOff>95250</xdr:rowOff>
    </xdr:from>
    <xdr:to>
      <xdr:col>24</xdr:col>
      <xdr:colOff>304800</xdr:colOff>
      <xdr:row>43</xdr:row>
      <xdr:rowOff>114300</xdr:rowOff>
    </xdr:to>
    <xdr:pic>
      <xdr:nvPicPr>
        <xdr:cNvPr id="20373" name="Picture 105">
          <a:extLst>
            <a:ext uri="{FF2B5EF4-FFF2-40B4-BE49-F238E27FC236}">
              <a16:creationId xmlns:a16="http://schemas.microsoft.com/office/drawing/2014/main" id="{117805BE-BCBE-DA33-6DD8-D089EAE81AF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25100" y="7458075"/>
          <a:ext cx="1428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133350</xdr:colOff>
      <xdr:row>23</xdr:row>
      <xdr:rowOff>152400</xdr:rowOff>
    </xdr:from>
    <xdr:to>
      <xdr:col>20</xdr:col>
      <xdr:colOff>200025</xdr:colOff>
      <xdr:row>24</xdr:row>
      <xdr:rowOff>247650</xdr:rowOff>
    </xdr:to>
    <xdr:pic>
      <xdr:nvPicPr>
        <xdr:cNvPr id="20374" name="Picture 106">
          <a:extLst>
            <a:ext uri="{FF2B5EF4-FFF2-40B4-BE49-F238E27FC236}">
              <a16:creationId xmlns:a16="http://schemas.microsoft.com/office/drawing/2014/main" id="{D5A293D7-08CD-D5AA-EB5E-AE2369780EA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696200" y="4495800"/>
          <a:ext cx="666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152400</xdr:colOff>
      <xdr:row>51</xdr:row>
      <xdr:rowOff>0</xdr:rowOff>
    </xdr:from>
    <xdr:to>
      <xdr:col>23</xdr:col>
      <xdr:colOff>342900</xdr:colOff>
      <xdr:row>54</xdr:row>
      <xdr:rowOff>104775</xdr:rowOff>
    </xdr:to>
    <xdr:pic>
      <xdr:nvPicPr>
        <xdr:cNvPr id="20375" name="Picture 107">
          <a:extLst>
            <a:ext uri="{FF2B5EF4-FFF2-40B4-BE49-F238E27FC236}">
              <a16:creationId xmlns:a16="http://schemas.microsoft.com/office/drawing/2014/main" id="{22E4AA68-CD51-A7C4-DE5E-D2619F54974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553575" y="9144000"/>
          <a:ext cx="1905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23</xdr:col>
      <xdr:colOff>400050</xdr:colOff>
      <xdr:row>51</xdr:row>
      <xdr:rowOff>9525</xdr:rowOff>
    </xdr:from>
    <xdr:to>
      <xdr:col>23</xdr:col>
      <xdr:colOff>590550</xdr:colOff>
      <xdr:row>54</xdr:row>
      <xdr:rowOff>114300</xdr:rowOff>
    </xdr:to>
    <xdr:pic>
      <xdr:nvPicPr>
        <xdr:cNvPr id="20376" name="Picture 108">
          <a:extLst>
            <a:ext uri="{FF2B5EF4-FFF2-40B4-BE49-F238E27FC236}">
              <a16:creationId xmlns:a16="http://schemas.microsoft.com/office/drawing/2014/main" id="{327BF7DE-F183-DFDE-5BC2-A3E874221A4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01225" y="9153525"/>
          <a:ext cx="1905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24</xdr:col>
      <xdr:colOff>0</xdr:colOff>
      <xdr:row>52</xdr:row>
      <xdr:rowOff>38100</xdr:rowOff>
    </xdr:from>
    <xdr:to>
      <xdr:col>24</xdr:col>
      <xdr:colOff>123825</xdr:colOff>
      <xdr:row>54</xdr:row>
      <xdr:rowOff>104775</xdr:rowOff>
    </xdr:to>
    <xdr:pic>
      <xdr:nvPicPr>
        <xdr:cNvPr id="20377" name="Picture 109">
          <a:extLst>
            <a:ext uri="{FF2B5EF4-FFF2-40B4-BE49-F238E27FC236}">
              <a16:creationId xmlns:a16="http://schemas.microsoft.com/office/drawing/2014/main" id="{36544BA0-06CC-B549-5E4D-C7CC2BCF11D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163175" y="9344025"/>
          <a:ext cx="123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24</xdr:col>
      <xdr:colOff>447675</xdr:colOff>
      <xdr:row>52</xdr:row>
      <xdr:rowOff>104775</xdr:rowOff>
    </xdr:from>
    <xdr:to>
      <xdr:col>24</xdr:col>
      <xdr:colOff>552450</xdr:colOff>
      <xdr:row>54</xdr:row>
      <xdr:rowOff>104775</xdr:rowOff>
    </xdr:to>
    <xdr:pic>
      <xdr:nvPicPr>
        <xdr:cNvPr id="20378" name="Picture 110">
          <a:extLst>
            <a:ext uri="{FF2B5EF4-FFF2-40B4-BE49-F238E27FC236}">
              <a16:creationId xmlns:a16="http://schemas.microsoft.com/office/drawing/2014/main" id="{386828A7-2D12-7C90-499D-08DE0113B6C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610850" y="9410700"/>
          <a:ext cx="1047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24</xdr:col>
      <xdr:colOff>200025</xdr:colOff>
      <xdr:row>52</xdr:row>
      <xdr:rowOff>38100</xdr:rowOff>
    </xdr:from>
    <xdr:to>
      <xdr:col>24</xdr:col>
      <xdr:colOff>323850</xdr:colOff>
      <xdr:row>54</xdr:row>
      <xdr:rowOff>104775</xdr:rowOff>
    </xdr:to>
    <xdr:pic>
      <xdr:nvPicPr>
        <xdr:cNvPr id="20379" name="Picture 113">
          <a:extLst>
            <a:ext uri="{FF2B5EF4-FFF2-40B4-BE49-F238E27FC236}">
              <a16:creationId xmlns:a16="http://schemas.microsoft.com/office/drawing/2014/main" id="{95A218A9-263D-7C1F-44A4-B0C6A268689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363200" y="9344025"/>
          <a:ext cx="1238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200025</xdr:colOff>
      <xdr:row>23</xdr:row>
      <xdr:rowOff>123825</xdr:rowOff>
    </xdr:from>
    <xdr:to>
      <xdr:col>20</xdr:col>
      <xdr:colOff>276225</xdr:colOff>
      <xdr:row>24</xdr:row>
      <xdr:rowOff>190500</xdr:rowOff>
    </xdr:to>
    <xdr:pic>
      <xdr:nvPicPr>
        <xdr:cNvPr id="20380" name="Picture 114">
          <a:extLst>
            <a:ext uri="{FF2B5EF4-FFF2-40B4-BE49-F238E27FC236}">
              <a16:creationId xmlns:a16="http://schemas.microsoft.com/office/drawing/2014/main" id="{55B43570-A315-A02F-AD11-409BDBAE4BB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762875" y="4467225"/>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17</xdr:col>
      <xdr:colOff>133350</xdr:colOff>
      <xdr:row>25</xdr:row>
      <xdr:rowOff>76200</xdr:rowOff>
    </xdr:from>
    <xdr:to>
      <xdr:col>17</xdr:col>
      <xdr:colOff>209550</xdr:colOff>
      <xdr:row>27</xdr:row>
      <xdr:rowOff>47625</xdr:rowOff>
    </xdr:to>
    <xdr:pic>
      <xdr:nvPicPr>
        <xdr:cNvPr id="20381" name="Picture 115">
          <a:extLst>
            <a:ext uri="{FF2B5EF4-FFF2-40B4-BE49-F238E27FC236}">
              <a16:creationId xmlns:a16="http://schemas.microsoft.com/office/drawing/2014/main" id="{7B9B19B7-B358-CD37-55EA-5309EEC4F7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1825" y="4905375"/>
          <a:ext cx="762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18</xdr:col>
      <xdr:colOff>95250</xdr:colOff>
      <xdr:row>24</xdr:row>
      <xdr:rowOff>266700</xdr:rowOff>
    </xdr:from>
    <xdr:to>
      <xdr:col>18</xdr:col>
      <xdr:colOff>171450</xdr:colOff>
      <xdr:row>26</xdr:row>
      <xdr:rowOff>85725</xdr:rowOff>
    </xdr:to>
    <xdr:pic>
      <xdr:nvPicPr>
        <xdr:cNvPr id="20382" name="Picture 116">
          <a:extLst>
            <a:ext uri="{FF2B5EF4-FFF2-40B4-BE49-F238E27FC236}">
              <a16:creationId xmlns:a16="http://schemas.microsoft.com/office/drawing/2014/main" id="{3704236C-7ACF-9780-11AF-59B14225850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91375" y="4781550"/>
          <a:ext cx="762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22</xdr:col>
      <xdr:colOff>409575</xdr:colOff>
      <xdr:row>48</xdr:row>
      <xdr:rowOff>133350</xdr:rowOff>
    </xdr:from>
    <xdr:to>
      <xdr:col>22</xdr:col>
      <xdr:colOff>647700</xdr:colOff>
      <xdr:row>50</xdr:row>
      <xdr:rowOff>76200</xdr:rowOff>
    </xdr:to>
    <xdr:pic>
      <xdr:nvPicPr>
        <xdr:cNvPr id="20383" name="Picture 117">
          <a:extLst>
            <a:ext uri="{FF2B5EF4-FFF2-40B4-BE49-F238E27FC236}">
              <a16:creationId xmlns:a16="http://schemas.microsoft.com/office/drawing/2014/main" id="{E8E94EFF-1BB2-D6B8-95A6-73F4A67EFB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48750" y="8791575"/>
          <a:ext cx="2381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19</xdr:col>
      <xdr:colOff>19050</xdr:colOff>
      <xdr:row>24</xdr:row>
      <xdr:rowOff>161925</xdr:rowOff>
    </xdr:from>
    <xdr:to>
      <xdr:col>19</xdr:col>
      <xdr:colOff>295275</xdr:colOff>
      <xdr:row>25</xdr:row>
      <xdr:rowOff>123825</xdr:rowOff>
    </xdr:to>
    <xdr:pic>
      <xdr:nvPicPr>
        <xdr:cNvPr id="20384" name="Picture 118">
          <a:extLst>
            <a:ext uri="{FF2B5EF4-FFF2-40B4-BE49-F238E27FC236}">
              <a16:creationId xmlns:a16="http://schemas.microsoft.com/office/drawing/2014/main" id="{AA16C65E-14ED-F7CD-52EE-B0A9648634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6625" y="46767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16</xdr:col>
      <xdr:colOff>447675</xdr:colOff>
      <xdr:row>24</xdr:row>
      <xdr:rowOff>295275</xdr:rowOff>
    </xdr:from>
    <xdr:to>
      <xdr:col>17</xdr:col>
      <xdr:colOff>247650</xdr:colOff>
      <xdr:row>27</xdr:row>
      <xdr:rowOff>142875</xdr:rowOff>
    </xdr:to>
    <xdr:pic>
      <xdr:nvPicPr>
        <xdr:cNvPr id="20385" name="Picture 119">
          <a:extLst>
            <a:ext uri="{FF2B5EF4-FFF2-40B4-BE49-F238E27FC236}">
              <a16:creationId xmlns:a16="http://schemas.microsoft.com/office/drawing/2014/main" id="{7CEADDF0-2709-54E1-3BA9-22BDEAD2C3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48450" y="4810125"/>
          <a:ext cx="4476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20</xdr:col>
      <xdr:colOff>104775</xdr:colOff>
      <xdr:row>46</xdr:row>
      <xdr:rowOff>142875</xdr:rowOff>
    </xdr:from>
    <xdr:to>
      <xdr:col>21</xdr:col>
      <xdr:colOff>57150</xdr:colOff>
      <xdr:row>50</xdr:row>
      <xdr:rowOff>123825</xdr:rowOff>
    </xdr:to>
    <xdr:pic>
      <xdr:nvPicPr>
        <xdr:cNvPr id="20386" name="Picture 121">
          <a:extLst>
            <a:ext uri="{FF2B5EF4-FFF2-40B4-BE49-F238E27FC236}">
              <a16:creationId xmlns:a16="http://schemas.microsoft.com/office/drawing/2014/main" id="{EA3FA954-EBA8-BABA-DB8C-0C04FEF19C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67625" y="8477250"/>
          <a:ext cx="561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18</xdr:col>
      <xdr:colOff>152400</xdr:colOff>
      <xdr:row>46</xdr:row>
      <xdr:rowOff>142875</xdr:rowOff>
    </xdr:from>
    <xdr:to>
      <xdr:col>20</xdr:col>
      <xdr:colOff>247650</xdr:colOff>
      <xdr:row>50</xdr:row>
      <xdr:rowOff>123825</xdr:rowOff>
    </xdr:to>
    <xdr:pic>
      <xdr:nvPicPr>
        <xdr:cNvPr id="20387" name="Picture 122">
          <a:extLst>
            <a:ext uri="{FF2B5EF4-FFF2-40B4-BE49-F238E27FC236}">
              <a16:creationId xmlns:a16="http://schemas.microsoft.com/office/drawing/2014/main" id="{FE5DC826-892C-D198-E3C3-971147CAA27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48525" y="8477250"/>
          <a:ext cx="561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oneCell">
    <xdr:from>
      <xdr:col>21</xdr:col>
      <xdr:colOff>314325</xdr:colOff>
      <xdr:row>47</xdr:row>
      <xdr:rowOff>76200</xdr:rowOff>
    </xdr:from>
    <xdr:to>
      <xdr:col>22</xdr:col>
      <xdr:colOff>295275</xdr:colOff>
      <xdr:row>50</xdr:row>
      <xdr:rowOff>95250</xdr:rowOff>
    </xdr:to>
    <xdr:pic>
      <xdr:nvPicPr>
        <xdr:cNvPr id="20388" name="Picture 123">
          <a:extLst>
            <a:ext uri="{FF2B5EF4-FFF2-40B4-BE49-F238E27FC236}">
              <a16:creationId xmlns:a16="http://schemas.microsoft.com/office/drawing/2014/main" id="{5FCCE4AB-7615-52B7-95F7-A9563144B68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86775" y="8572500"/>
          <a:ext cx="4476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19</xdr:col>
      <xdr:colOff>0</xdr:colOff>
      <xdr:row>39</xdr:row>
      <xdr:rowOff>57150</xdr:rowOff>
    </xdr:from>
    <xdr:to>
      <xdr:col>20</xdr:col>
      <xdr:colOff>85725</xdr:colOff>
      <xdr:row>45</xdr:row>
      <xdr:rowOff>19050</xdr:rowOff>
    </xdr:to>
    <xdr:grpSp>
      <xdr:nvGrpSpPr>
        <xdr:cNvPr id="20389" name="Group 181">
          <a:extLst>
            <a:ext uri="{FF2B5EF4-FFF2-40B4-BE49-F238E27FC236}">
              <a16:creationId xmlns:a16="http://schemas.microsoft.com/office/drawing/2014/main" id="{EDDE7F1A-9CA5-25D0-F921-8DF76C44B37A}"/>
            </a:ext>
          </a:extLst>
        </xdr:cNvPr>
        <xdr:cNvGrpSpPr>
          <a:grpSpLocks/>
        </xdr:cNvGrpSpPr>
      </xdr:nvGrpSpPr>
      <xdr:grpSpPr bwMode="auto">
        <a:xfrm>
          <a:off x="7630242" y="7349408"/>
          <a:ext cx="403225" cy="945126"/>
          <a:chOff x="853" y="1380"/>
          <a:chExt cx="63" cy="98"/>
        </a:xfrm>
      </xdr:grpSpPr>
      <xdr:pic>
        <xdr:nvPicPr>
          <xdr:cNvPr id="20481" name="Picture 27">
            <a:extLst>
              <a:ext uri="{FF2B5EF4-FFF2-40B4-BE49-F238E27FC236}">
                <a16:creationId xmlns:a16="http://schemas.microsoft.com/office/drawing/2014/main" id="{704E39D9-7CEA-5DB0-CA9C-883C3AC873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 y="1380"/>
            <a:ext cx="63" cy="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482" name="Rectangle 154">
            <a:extLst>
              <a:ext uri="{FF2B5EF4-FFF2-40B4-BE49-F238E27FC236}">
                <a16:creationId xmlns:a16="http://schemas.microsoft.com/office/drawing/2014/main" id="{148C69E7-0102-D437-0609-5B23C8BE8A1C}"/>
              </a:ext>
            </a:extLst>
          </xdr:cNvPr>
          <xdr:cNvSpPr>
            <a:spLocks noChangeArrowheads="1"/>
          </xdr:cNvSpPr>
        </xdr:nvSpPr>
        <xdr:spPr bwMode="auto">
          <a:xfrm>
            <a:off x="880" y="1401"/>
            <a:ext cx="9" cy="77"/>
          </a:xfrm>
          <a:prstGeom prst="rect">
            <a:avLst/>
          </a:prstGeom>
          <a:solidFill>
            <a:srgbClr xmlns:mc="http://schemas.openxmlformats.org/markup-compatibility/2006" xmlns:a14="http://schemas.microsoft.com/office/drawing/2010/main" val="FFCC00" mc:Ignorable="a14" a14:legacySpreadsheetColorIndex="51"/>
          </a:solidFill>
          <a:ln w="15875">
            <a:solidFill>
              <a:srgbClr xmlns:mc="http://schemas.openxmlformats.org/markup-compatibility/2006" xmlns:a14="http://schemas.microsoft.com/office/drawing/2010/main" val="FFCC00" mc:Ignorable="a14" a14:legacySpreadsheetColorIndex="51"/>
            </a:solidFill>
            <a:miter lim="800000"/>
            <a:headEnd/>
            <a:tailEnd/>
          </a:ln>
        </xdr:spPr>
      </xdr:sp>
    </xdr:grpSp>
    <xdr:clientData/>
  </xdr:twoCellAnchor>
  <xdr:twoCellAnchor>
    <xdr:from>
      <xdr:col>20</xdr:col>
      <xdr:colOff>0</xdr:colOff>
      <xdr:row>39</xdr:row>
      <xdr:rowOff>57150</xdr:rowOff>
    </xdr:from>
    <xdr:to>
      <xdr:col>20</xdr:col>
      <xdr:colOff>419100</xdr:colOff>
      <xdr:row>45</xdr:row>
      <xdr:rowOff>19050</xdr:rowOff>
    </xdr:to>
    <xdr:grpSp>
      <xdr:nvGrpSpPr>
        <xdr:cNvPr id="20390" name="Group 188">
          <a:extLst>
            <a:ext uri="{FF2B5EF4-FFF2-40B4-BE49-F238E27FC236}">
              <a16:creationId xmlns:a16="http://schemas.microsoft.com/office/drawing/2014/main" id="{7586AB41-41BC-69DE-27EC-1289DF57A13C}"/>
            </a:ext>
          </a:extLst>
        </xdr:cNvPr>
        <xdr:cNvGrpSpPr>
          <a:grpSpLocks/>
        </xdr:cNvGrpSpPr>
      </xdr:nvGrpSpPr>
      <xdr:grpSpPr bwMode="auto">
        <a:xfrm>
          <a:off x="7947742" y="7349408"/>
          <a:ext cx="419100" cy="945126"/>
          <a:chOff x="853" y="1380"/>
          <a:chExt cx="63" cy="98"/>
        </a:xfrm>
      </xdr:grpSpPr>
      <xdr:pic>
        <xdr:nvPicPr>
          <xdr:cNvPr id="20479" name="Picture 189">
            <a:extLst>
              <a:ext uri="{FF2B5EF4-FFF2-40B4-BE49-F238E27FC236}">
                <a16:creationId xmlns:a16="http://schemas.microsoft.com/office/drawing/2014/main" id="{CD32B3C7-1FDB-3CBA-7C8F-7489B3C284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 y="1380"/>
            <a:ext cx="63" cy="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480" name="Rectangle 190">
            <a:extLst>
              <a:ext uri="{FF2B5EF4-FFF2-40B4-BE49-F238E27FC236}">
                <a16:creationId xmlns:a16="http://schemas.microsoft.com/office/drawing/2014/main" id="{3D938B7C-0475-1382-09D0-BD53EB62DCBF}"/>
              </a:ext>
            </a:extLst>
          </xdr:cNvPr>
          <xdr:cNvSpPr>
            <a:spLocks noChangeArrowheads="1"/>
          </xdr:cNvSpPr>
        </xdr:nvSpPr>
        <xdr:spPr bwMode="auto">
          <a:xfrm>
            <a:off x="880" y="1401"/>
            <a:ext cx="9" cy="77"/>
          </a:xfrm>
          <a:prstGeom prst="rect">
            <a:avLst/>
          </a:prstGeom>
          <a:solidFill>
            <a:srgbClr xmlns:mc="http://schemas.openxmlformats.org/markup-compatibility/2006" xmlns:a14="http://schemas.microsoft.com/office/drawing/2010/main" val="FFCC00" mc:Ignorable="a14" a14:legacySpreadsheetColorIndex="51"/>
          </a:solidFill>
          <a:ln w="15875">
            <a:solidFill>
              <a:srgbClr xmlns:mc="http://schemas.openxmlformats.org/markup-compatibility/2006" xmlns:a14="http://schemas.microsoft.com/office/drawing/2010/main" val="FFCC00" mc:Ignorable="a14" a14:legacySpreadsheetColorIndex="51"/>
            </a:solidFill>
            <a:miter lim="800000"/>
            <a:headEnd/>
            <a:tailEnd/>
          </a:ln>
        </xdr:spPr>
      </xdr:sp>
    </xdr:grpSp>
    <xdr:clientData/>
  </xdr:twoCellAnchor>
  <xdr:twoCellAnchor>
    <xdr:from>
      <xdr:col>20</xdr:col>
      <xdr:colOff>314325</xdr:colOff>
      <xdr:row>41</xdr:row>
      <xdr:rowOff>38100</xdr:rowOff>
    </xdr:from>
    <xdr:to>
      <xdr:col>21</xdr:col>
      <xdr:colOff>152400</xdr:colOff>
      <xdr:row>45</xdr:row>
      <xdr:rowOff>9525</xdr:rowOff>
    </xdr:to>
    <xdr:grpSp>
      <xdr:nvGrpSpPr>
        <xdr:cNvPr id="20391" name="Group 200">
          <a:extLst>
            <a:ext uri="{FF2B5EF4-FFF2-40B4-BE49-F238E27FC236}">
              <a16:creationId xmlns:a16="http://schemas.microsoft.com/office/drawing/2014/main" id="{A27EEC95-68C6-073D-01B2-9F1EB0D9AC9F}"/>
            </a:ext>
          </a:extLst>
        </xdr:cNvPr>
        <xdr:cNvGrpSpPr>
          <a:grpSpLocks/>
        </xdr:cNvGrpSpPr>
      </xdr:nvGrpSpPr>
      <xdr:grpSpPr bwMode="auto">
        <a:xfrm>
          <a:off x="8262067" y="7658100"/>
          <a:ext cx="473075" cy="626909"/>
          <a:chOff x="956" y="1434"/>
          <a:chExt cx="53" cy="65"/>
        </a:xfrm>
      </xdr:grpSpPr>
      <xdr:pic>
        <xdr:nvPicPr>
          <xdr:cNvPr id="20477" name="Picture 192">
            <a:extLst>
              <a:ext uri="{FF2B5EF4-FFF2-40B4-BE49-F238E27FC236}">
                <a16:creationId xmlns:a16="http://schemas.microsoft.com/office/drawing/2014/main" id="{1D886651-3303-3130-2EB2-DCD7653E8C2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6" y="1434"/>
            <a:ext cx="53"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478" name="Rectangle 193">
            <a:extLst>
              <a:ext uri="{FF2B5EF4-FFF2-40B4-BE49-F238E27FC236}">
                <a16:creationId xmlns:a16="http://schemas.microsoft.com/office/drawing/2014/main" id="{7807B544-A583-AEA3-89CB-2283C9ABBA76}"/>
              </a:ext>
            </a:extLst>
          </xdr:cNvPr>
          <xdr:cNvSpPr>
            <a:spLocks noChangeArrowheads="1"/>
          </xdr:cNvSpPr>
        </xdr:nvSpPr>
        <xdr:spPr bwMode="auto">
          <a:xfrm>
            <a:off x="979" y="1448"/>
            <a:ext cx="7" cy="51"/>
          </a:xfrm>
          <a:prstGeom prst="rect">
            <a:avLst/>
          </a:prstGeom>
          <a:solidFill>
            <a:srgbClr xmlns:mc="http://schemas.openxmlformats.org/markup-compatibility/2006" xmlns:a14="http://schemas.microsoft.com/office/drawing/2010/main" val="FFCC00" mc:Ignorable="a14" a14:legacySpreadsheetColorIndex="51"/>
          </a:solidFill>
          <a:ln w="15875">
            <a:solidFill>
              <a:srgbClr xmlns:mc="http://schemas.openxmlformats.org/markup-compatibility/2006" xmlns:a14="http://schemas.microsoft.com/office/drawing/2010/main" val="FFCC00" mc:Ignorable="a14" a14:legacySpreadsheetColorIndex="51"/>
            </a:solidFill>
            <a:miter lim="800000"/>
            <a:headEnd/>
            <a:tailEnd/>
          </a:ln>
        </xdr:spPr>
      </xdr:sp>
    </xdr:grpSp>
    <xdr:clientData/>
  </xdr:twoCellAnchor>
  <xdr:twoCellAnchor>
    <xdr:from>
      <xdr:col>22</xdr:col>
      <xdr:colOff>57150</xdr:colOff>
      <xdr:row>42</xdr:row>
      <xdr:rowOff>104775</xdr:rowOff>
    </xdr:from>
    <xdr:to>
      <xdr:col>22</xdr:col>
      <xdr:colOff>314325</xdr:colOff>
      <xdr:row>45</xdr:row>
      <xdr:rowOff>9525</xdr:rowOff>
    </xdr:to>
    <xdr:grpSp>
      <xdr:nvGrpSpPr>
        <xdr:cNvPr id="20392" name="Group 197">
          <a:extLst>
            <a:ext uri="{FF2B5EF4-FFF2-40B4-BE49-F238E27FC236}">
              <a16:creationId xmlns:a16="http://schemas.microsoft.com/office/drawing/2014/main" id="{82689088-3289-6502-DDB7-E8832619BF34}"/>
            </a:ext>
          </a:extLst>
        </xdr:cNvPr>
        <xdr:cNvGrpSpPr>
          <a:grpSpLocks/>
        </xdr:cNvGrpSpPr>
      </xdr:nvGrpSpPr>
      <xdr:grpSpPr bwMode="auto">
        <a:xfrm>
          <a:off x="9131505" y="7888646"/>
          <a:ext cx="257175" cy="396363"/>
          <a:chOff x="853" y="1380"/>
          <a:chExt cx="63" cy="98"/>
        </a:xfrm>
      </xdr:grpSpPr>
      <xdr:pic>
        <xdr:nvPicPr>
          <xdr:cNvPr id="20475" name="Picture 198">
            <a:extLst>
              <a:ext uri="{FF2B5EF4-FFF2-40B4-BE49-F238E27FC236}">
                <a16:creationId xmlns:a16="http://schemas.microsoft.com/office/drawing/2014/main" id="{CF29EC86-1A13-CF97-A51D-8C3FADA89A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 y="1380"/>
            <a:ext cx="63" cy="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476" name="Rectangle 199">
            <a:extLst>
              <a:ext uri="{FF2B5EF4-FFF2-40B4-BE49-F238E27FC236}">
                <a16:creationId xmlns:a16="http://schemas.microsoft.com/office/drawing/2014/main" id="{071265F7-F5E4-F7A6-E3ED-55EDE81560D9}"/>
              </a:ext>
            </a:extLst>
          </xdr:cNvPr>
          <xdr:cNvSpPr>
            <a:spLocks noChangeArrowheads="1"/>
          </xdr:cNvSpPr>
        </xdr:nvSpPr>
        <xdr:spPr bwMode="auto">
          <a:xfrm>
            <a:off x="880" y="1401"/>
            <a:ext cx="9" cy="77"/>
          </a:xfrm>
          <a:prstGeom prst="rect">
            <a:avLst/>
          </a:prstGeom>
          <a:solidFill>
            <a:srgbClr xmlns:mc="http://schemas.openxmlformats.org/markup-compatibility/2006" xmlns:a14="http://schemas.microsoft.com/office/drawing/2010/main" val="FFCC00" mc:Ignorable="a14" a14:legacySpreadsheetColorIndex="51"/>
          </a:solidFill>
          <a:ln w="15875">
            <a:solidFill>
              <a:srgbClr xmlns:mc="http://schemas.openxmlformats.org/markup-compatibility/2006" xmlns:a14="http://schemas.microsoft.com/office/drawing/2010/main" val="FFCC00" mc:Ignorable="a14" a14:legacySpreadsheetColorIndex="51"/>
            </a:solidFill>
            <a:miter lim="800000"/>
            <a:headEnd/>
            <a:tailEnd/>
          </a:ln>
        </xdr:spPr>
      </xdr:sp>
    </xdr:grpSp>
    <xdr:clientData/>
  </xdr:twoCellAnchor>
  <xdr:twoCellAnchor>
    <xdr:from>
      <xdr:col>22</xdr:col>
      <xdr:colOff>352425</xdr:colOff>
      <xdr:row>42</xdr:row>
      <xdr:rowOff>123825</xdr:rowOff>
    </xdr:from>
    <xdr:to>
      <xdr:col>22</xdr:col>
      <xdr:colOff>609600</xdr:colOff>
      <xdr:row>45</xdr:row>
      <xdr:rowOff>28575</xdr:rowOff>
    </xdr:to>
    <xdr:grpSp>
      <xdr:nvGrpSpPr>
        <xdr:cNvPr id="20393" name="Group 201">
          <a:extLst>
            <a:ext uri="{FF2B5EF4-FFF2-40B4-BE49-F238E27FC236}">
              <a16:creationId xmlns:a16="http://schemas.microsoft.com/office/drawing/2014/main" id="{792A09E7-BB4A-7395-CC8B-593EF1E42F57}"/>
            </a:ext>
          </a:extLst>
        </xdr:cNvPr>
        <xdr:cNvGrpSpPr>
          <a:grpSpLocks/>
        </xdr:cNvGrpSpPr>
      </xdr:nvGrpSpPr>
      <xdr:grpSpPr bwMode="auto">
        <a:xfrm>
          <a:off x="9426780" y="7907696"/>
          <a:ext cx="257175" cy="396363"/>
          <a:chOff x="853" y="1380"/>
          <a:chExt cx="63" cy="98"/>
        </a:xfrm>
      </xdr:grpSpPr>
      <xdr:pic>
        <xdr:nvPicPr>
          <xdr:cNvPr id="20473" name="Picture 202">
            <a:extLst>
              <a:ext uri="{FF2B5EF4-FFF2-40B4-BE49-F238E27FC236}">
                <a16:creationId xmlns:a16="http://schemas.microsoft.com/office/drawing/2014/main" id="{3F6672AC-AA5B-BAEB-5DF6-8E51FD82FE9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 y="1380"/>
            <a:ext cx="63" cy="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474" name="Rectangle 203">
            <a:extLst>
              <a:ext uri="{FF2B5EF4-FFF2-40B4-BE49-F238E27FC236}">
                <a16:creationId xmlns:a16="http://schemas.microsoft.com/office/drawing/2014/main" id="{6DE51E72-E77B-8F52-124F-CE566736034E}"/>
              </a:ext>
            </a:extLst>
          </xdr:cNvPr>
          <xdr:cNvSpPr>
            <a:spLocks noChangeArrowheads="1"/>
          </xdr:cNvSpPr>
        </xdr:nvSpPr>
        <xdr:spPr bwMode="auto">
          <a:xfrm>
            <a:off x="880" y="1401"/>
            <a:ext cx="9" cy="77"/>
          </a:xfrm>
          <a:prstGeom prst="rect">
            <a:avLst/>
          </a:prstGeom>
          <a:solidFill>
            <a:srgbClr xmlns:mc="http://schemas.openxmlformats.org/markup-compatibility/2006" xmlns:a14="http://schemas.microsoft.com/office/drawing/2010/main" val="FFCC00" mc:Ignorable="a14" a14:legacySpreadsheetColorIndex="51"/>
          </a:solidFill>
          <a:ln w="15875">
            <a:solidFill>
              <a:srgbClr xmlns:mc="http://schemas.openxmlformats.org/markup-compatibility/2006" xmlns:a14="http://schemas.microsoft.com/office/drawing/2010/main" val="FFCC00" mc:Ignorable="a14" a14:legacySpreadsheetColorIndex="51"/>
            </a:solidFill>
            <a:miter lim="800000"/>
            <a:headEnd/>
            <a:tailEnd/>
          </a:ln>
        </xdr:spPr>
      </xdr:sp>
    </xdr:grpSp>
    <xdr:clientData/>
  </xdr:twoCellAnchor>
  <xdr:twoCellAnchor>
    <xdr:from>
      <xdr:col>21</xdr:col>
      <xdr:colOff>57150</xdr:colOff>
      <xdr:row>41</xdr:row>
      <xdr:rowOff>38100</xdr:rowOff>
    </xdr:from>
    <xdr:to>
      <xdr:col>22</xdr:col>
      <xdr:colOff>38100</xdr:colOff>
      <xdr:row>45</xdr:row>
      <xdr:rowOff>9525</xdr:rowOff>
    </xdr:to>
    <xdr:grpSp>
      <xdr:nvGrpSpPr>
        <xdr:cNvPr id="20394" name="Group 204">
          <a:extLst>
            <a:ext uri="{FF2B5EF4-FFF2-40B4-BE49-F238E27FC236}">
              <a16:creationId xmlns:a16="http://schemas.microsoft.com/office/drawing/2014/main" id="{1E679AB1-66C0-A6B5-51D1-F1127CE9E2A0}"/>
            </a:ext>
          </a:extLst>
        </xdr:cNvPr>
        <xdr:cNvGrpSpPr>
          <a:grpSpLocks/>
        </xdr:cNvGrpSpPr>
      </xdr:nvGrpSpPr>
      <xdr:grpSpPr bwMode="auto">
        <a:xfrm>
          <a:off x="8639892" y="7658100"/>
          <a:ext cx="472563" cy="626909"/>
          <a:chOff x="956" y="1434"/>
          <a:chExt cx="53" cy="65"/>
        </a:xfrm>
      </xdr:grpSpPr>
      <xdr:pic>
        <xdr:nvPicPr>
          <xdr:cNvPr id="20471" name="Picture 205">
            <a:extLst>
              <a:ext uri="{FF2B5EF4-FFF2-40B4-BE49-F238E27FC236}">
                <a16:creationId xmlns:a16="http://schemas.microsoft.com/office/drawing/2014/main" id="{CEFEBD06-9671-67FF-74D4-78AE986050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6" y="1434"/>
            <a:ext cx="53"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472" name="Rectangle 206">
            <a:extLst>
              <a:ext uri="{FF2B5EF4-FFF2-40B4-BE49-F238E27FC236}">
                <a16:creationId xmlns:a16="http://schemas.microsoft.com/office/drawing/2014/main" id="{3BD37485-8CD9-9338-8DD2-E02F6CD66BE9}"/>
              </a:ext>
            </a:extLst>
          </xdr:cNvPr>
          <xdr:cNvSpPr>
            <a:spLocks noChangeArrowheads="1"/>
          </xdr:cNvSpPr>
        </xdr:nvSpPr>
        <xdr:spPr bwMode="auto">
          <a:xfrm>
            <a:off x="979" y="1448"/>
            <a:ext cx="7" cy="51"/>
          </a:xfrm>
          <a:prstGeom prst="rect">
            <a:avLst/>
          </a:prstGeom>
          <a:solidFill>
            <a:srgbClr xmlns:mc="http://schemas.openxmlformats.org/markup-compatibility/2006" xmlns:a14="http://schemas.microsoft.com/office/drawing/2010/main" val="FFCC00" mc:Ignorable="a14" a14:legacySpreadsheetColorIndex="51"/>
          </a:solidFill>
          <a:ln w="15875">
            <a:solidFill>
              <a:srgbClr xmlns:mc="http://schemas.openxmlformats.org/markup-compatibility/2006" xmlns:a14="http://schemas.microsoft.com/office/drawing/2010/main" val="FFCC00" mc:Ignorable="a14" a14:legacySpreadsheetColorIndex="51"/>
            </a:solidFill>
            <a:miter lim="800000"/>
            <a:headEnd/>
            <a:tailEnd/>
          </a:ln>
        </xdr:spPr>
      </xdr:sp>
    </xdr:grpSp>
    <xdr:clientData/>
  </xdr:twoCellAnchor>
  <xdr:twoCellAnchor>
    <xdr:from>
      <xdr:col>9</xdr:col>
      <xdr:colOff>66675</xdr:colOff>
      <xdr:row>66</xdr:row>
      <xdr:rowOff>142875</xdr:rowOff>
    </xdr:from>
    <xdr:to>
      <xdr:col>11</xdr:col>
      <xdr:colOff>104775</xdr:colOff>
      <xdr:row>71</xdr:row>
      <xdr:rowOff>95250</xdr:rowOff>
    </xdr:to>
    <xdr:sp macro="" textlink="">
      <xdr:nvSpPr>
        <xdr:cNvPr id="20395" name="Line 209">
          <a:extLst>
            <a:ext uri="{FF2B5EF4-FFF2-40B4-BE49-F238E27FC236}">
              <a16:creationId xmlns:a16="http://schemas.microsoft.com/office/drawing/2014/main" id="{6B1A88CD-74B1-448C-E9B3-F23C828C928B}"/>
            </a:ext>
          </a:extLst>
        </xdr:cNvPr>
        <xdr:cNvSpPr>
          <a:spLocks noChangeShapeType="1"/>
        </xdr:cNvSpPr>
      </xdr:nvSpPr>
      <xdr:spPr bwMode="auto">
        <a:xfrm>
          <a:off x="4600575" y="11715750"/>
          <a:ext cx="704850" cy="762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104775</xdr:colOff>
      <xdr:row>67</xdr:row>
      <xdr:rowOff>95250</xdr:rowOff>
    </xdr:from>
    <xdr:to>
      <xdr:col>9</xdr:col>
      <xdr:colOff>133350</xdr:colOff>
      <xdr:row>69</xdr:row>
      <xdr:rowOff>152400</xdr:rowOff>
    </xdr:to>
    <xdr:sp macro="" textlink="">
      <xdr:nvSpPr>
        <xdr:cNvPr id="20396" name="Line 210">
          <a:extLst>
            <a:ext uri="{FF2B5EF4-FFF2-40B4-BE49-F238E27FC236}">
              <a16:creationId xmlns:a16="http://schemas.microsoft.com/office/drawing/2014/main" id="{958DA613-5A08-6F5F-3AB8-6060ED8C63D4}"/>
            </a:ext>
          </a:extLst>
        </xdr:cNvPr>
        <xdr:cNvSpPr>
          <a:spLocks noChangeShapeType="1"/>
        </xdr:cNvSpPr>
      </xdr:nvSpPr>
      <xdr:spPr bwMode="auto">
        <a:xfrm>
          <a:off x="4257675" y="11830050"/>
          <a:ext cx="40957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47625</xdr:colOff>
      <xdr:row>67</xdr:row>
      <xdr:rowOff>19050</xdr:rowOff>
    </xdr:from>
    <xdr:to>
      <xdr:col>16</xdr:col>
      <xdr:colOff>381000</xdr:colOff>
      <xdr:row>77</xdr:row>
      <xdr:rowOff>104775</xdr:rowOff>
    </xdr:to>
    <xdr:sp macro="" textlink="">
      <xdr:nvSpPr>
        <xdr:cNvPr id="20397" name="Freeform 212">
          <a:extLst>
            <a:ext uri="{FF2B5EF4-FFF2-40B4-BE49-F238E27FC236}">
              <a16:creationId xmlns:a16="http://schemas.microsoft.com/office/drawing/2014/main" id="{2E090BCF-FDC1-7696-F878-089E0F5415AB}"/>
            </a:ext>
          </a:extLst>
        </xdr:cNvPr>
        <xdr:cNvSpPr>
          <a:spLocks/>
        </xdr:cNvSpPr>
      </xdr:nvSpPr>
      <xdr:spPr bwMode="auto">
        <a:xfrm>
          <a:off x="5400675" y="11753850"/>
          <a:ext cx="1181100" cy="1704975"/>
        </a:xfrm>
        <a:custGeom>
          <a:avLst/>
          <a:gdLst>
            <a:gd name="T0" fmla="*/ 2147483647 w 126"/>
            <a:gd name="T1" fmla="*/ 0 h 179"/>
            <a:gd name="T2" fmla="*/ 2147483647 w 126"/>
            <a:gd name="T3" fmla="*/ 2147483647 h 179"/>
            <a:gd name="T4" fmla="*/ 2147483647 w 126"/>
            <a:gd name="T5" fmla="*/ 2147483647 h 179"/>
            <a:gd name="T6" fmla="*/ 2147483647 w 126"/>
            <a:gd name="T7" fmla="*/ 2147483647 h 179"/>
            <a:gd name="T8" fmla="*/ 2147483647 w 126"/>
            <a:gd name="T9" fmla="*/ 2147483647 h 179"/>
            <a:gd name="T10" fmla="*/ 2147483647 w 126"/>
            <a:gd name="T11" fmla="*/ 2147483647 h 179"/>
            <a:gd name="T12" fmla="*/ 2147483647 w 126"/>
            <a:gd name="T13" fmla="*/ 2147483647 h 179"/>
            <a:gd name="T14" fmla="*/ 2147483647 w 126"/>
            <a:gd name="T15" fmla="*/ 2147483647 h 179"/>
            <a:gd name="T16" fmla="*/ 2147483647 w 126"/>
            <a:gd name="T17" fmla="*/ 2147483647 h 179"/>
            <a:gd name="T18" fmla="*/ 2147483647 w 126"/>
            <a:gd name="T19" fmla="*/ 2147483647 h 179"/>
            <a:gd name="T20" fmla="*/ 2147483647 w 126"/>
            <a:gd name="T21" fmla="*/ 2147483647 h 179"/>
            <a:gd name="T22" fmla="*/ 2147483647 w 126"/>
            <a:gd name="T23" fmla="*/ 2147483647 h 179"/>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0" t="0" r="r" b="b"/>
          <a:pathLst>
            <a:path w="126" h="179">
              <a:moveTo>
                <a:pt x="31" y="0"/>
              </a:moveTo>
              <a:cubicBezTo>
                <a:pt x="45" y="8"/>
                <a:pt x="59" y="16"/>
                <a:pt x="61" y="23"/>
              </a:cubicBezTo>
              <a:cubicBezTo>
                <a:pt x="63" y="30"/>
                <a:pt x="45" y="37"/>
                <a:pt x="43" y="44"/>
              </a:cubicBezTo>
              <a:cubicBezTo>
                <a:pt x="41" y="51"/>
                <a:pt x="44" y="60"/>
                <a:pt x="47" y="64"/>
              </a:cubicBezTo>
              <a:cubicBezTo>
                <a:pt x="50" y="68"/>
                <a:pt x="59" y="59"/>
                <a:pt x="61" y="65"/>
              </a:cubicBezTo>
              <a:cubicBezTo>
                <a:pt x="63" y="71"/>
                <a:pt x="69" y="93"/>
                <a:pt x="62" y="102"/>
              </a:cubicBezTo>
              <a:cubicBezTo>
                <a:pt x="55" y="111"/>
                <a:pt x="27" y="111"/>
                <a:pt x="18" y="120"/>
              </a:cubicBezTo>
              <a:cubicBezTo>
                <a:pt x="9" y="129"/>
                <a:pt x="0" y="144"/>
                <a:pt x="9" y="154"/>
              </a:cubicBezTo>
              <a:cubicBezTo>
                <a:pt x="18" y="164"/>
                <a:pt x="60" y="177"/>
                <a:pt x="73" y="178"/>
              </a:cubicBezTo>
              <a:cubicBezTo>
                <a:pt x="86" y="179"/>
                <a:pt x="81" y="165"/>
                <a:pt x="89" y="161"/>
              </a:cubicBezTo>
              <a:cubicBezTo>
                <a:pt x="97" y="157"/>
                <a:pt x="120" y="160"/>
                <a:pt x="123" y="155"/>
              </a:cubicBezTo>
              <a:cubicBezTo>
                <a:pt x="126" y="150"/>
                <a:pt x="117" y="141"/>
                <a:pt x="109" y="133"/>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495300</xdr:colOff>
      <xdr:row>66</xdr:row>
      <xdr:rowOff>28575</xdr:rowOff>
    </xdr:from>
    <xdr:to>
      <xdr:col>1</xdr:col>
      <xdr:colOff>47625</xdr:colOff>
      <xdr:row>72</xdr:row>
      <xdr:rowOff>142875</xdr:rowOff>
    </xdr:to>
    <xdr:grpSp>
      <xdr:nvGrpSpPr>
        <xdr:cNvPr id="20398" name="Group 220">
          <a:extLst>
            <a:ext uri="{FF2B5EF4-FFF2-40B4-BE49-F238E27FC236}">
              <a16:creationId xmlns:a16="http://schemas.microsoft.com/office/drawing/2014/main" id="{8E6A1FD3-D5F3-36DA-7424-1C053B036770}"/>
            </a:ext>
          </a:extLst>
        </xdr:cNvPr>
        <xdr:cNvGrpSpPr>
          <a:grpSpLocks/>
        </xdr:cNvGrpSpPr>
      </xdr:nvGrpSpPr>
      <xdr:grpSpPr bwMode="auto">
        <a:xfrm rot="1515190">
          <a:off x="495300" y="11745349"/>
          <a:ext cx="361438" cy="1097526"/>
          <a:chOff x="864" y="1421"/>
          <a:chExt cx="34" cy="114"/>
        </a:xfrm>
      </xdr:grpSpPr>
      <xdr:sp macro="" textlink="">
        <xdr:nvSpPr>
          <xdr:cNvPr id="20466" name="Line 213">
            <a:extLst>
              <a:ext uri="{FF2B5EF4-FFF2-40B4-BE49-F238E27FC236}">
                <a16:creationId xmlns:a16="http://schemas.microsoft.com/office/drawing/2014/main" id="{2414A626-D4DA-6570-7C28-DC725D35B625}"/>
              </a:ext>
            </a:extLst>
          </xdr:cNvPr>
          <xdr:cNvSpPr>
            <a:spLocks noChangeShapeType="1"/>
          </xdr:cNvSpPr>
        </xdr:nvSpPr>
        <xdr:spPr bwMode="auto">
          <a:xfrm flipV="1">
            <a:off x="881" y="1421"/>
            <a:ext cx="1" cy="114"/>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nvGrpSpPr>
          <xdr:cNvPr id="20467" name="Group 219">
            <a:extLst>
              <a:ext uri="{FF2B5EF4-FFF2-40B4-BE49-F238E27FC236}">
                <a16:creationId xmlns:a16="http://schemas.microsoft.com/office/drawing/2014/main" id="{A9E6185A-E4F4-0F5B-C4D2-5E70E1CDFC83}"/>
              </a:ext>
            </a:extLst>
          </xdr:cNvPr>
          <xdr:cNvGrpSpPr>
            <a:grpSpLocks/>
          </xdr:cNvGrpSpPr>
        </xdr:nvGrpSpPr>
        <xdr:grpSpPr bwMode="auto">
          <a:xfrm>
            <a:off x="864" y="1453"/>
            <a:ext cx="34" cy="52"/>
            <a:chOff x="858" y="1453"/>
            <a:chExt cx="49" cy="52"/>
          </a:xfrm>
        </xdr:grpSpPr>
        <xdr:sp macro="" textlink="">
          <xdr:nvSpPr>
            <xdr:cNvPr id="20468" name="Line 215">
              <a:extLst>
                <a:ext uri="{FF2B5EF4-FFF2-40B4-BE49-F238E27FC236}">
                  <a16:creationId xmlns:a16="http://schemas.microsoft.com/office/drawing/2014/main" id="{CCD4A6FA-0ED2-9CBC-0201-06FC417CF76A}"/>
                </a:ext>
              </a:extLst>
            </xdr:cNvPr>
            <xdr:cNvSpPr>
              <a:spLocks noChangeShapeType="1"/>
            </xdr:cNvSpPr>
          </xdr:nvSpPr>
          <xdr:spPr bwMode="auto">
            <a:xfrm>
              <a:off x="907" y="1455"/>
              <a:ext cx="0" cy="48"/>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469" name="Line 216">
              <a:extLst>
                <a:ext uri="{FF2B5EF4-FFF2-40B4-BE49-F238E27FC236}">
                  <a16:creationId xmlns:a16="http://schemas.microsoft.com/office/drawing/2014/main" id="{D47AB384-00E7-6526-07F4-740DE04F4A94}"/>
                </a:ext>
              </a:extLst>
            </xdr:cNvPr>
            <xdr:cNvSpPr>
              <a:spLocks noChangeShapeType="1"/>
            </xdr:cNvSpPr>
          </xdr:nvSpPr>
          <xdr:spPr bwMode="auto">
            <a:xfrm>
              <a:off x="858" y="1453"/>
              <a:ext cx="0" cy="52"/>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0470" name="Line 218">
              <a:extLst>
                <a:ext uri="{FF2B5EF4-FFF2-40B4-BE49-F238E27FC236}">
                  <a16:creationId xmlns:a16="http://schemas.microsoft.com/office/drawing/2014/main" id="{501AB74F-425A-32D7-E347-DEDF084EBF6F}"/>
                </a:ext>
              </a:extLst>
            </xdr:cNvPr>
            <xdr:cNvSpPr>
              <a:spLocks noChangeShapeType="1"/>
            </xdr:cNvSpPr>
          </xdr:nvSpPr>
          <xdr:spPr bwMode="auto">
            <a:xfrm>
              <a:off x="858" y="1453"/>
              <a:ext cx="49" cy="5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5</xdr:col>
      <xdr:colOff>180975</xdr:colOff>
      <xdr:row>49</xdr:row>
      <xdr:rowOff>142875</xdr:rowOff>
    </xdr:from>
    <xdr:to>
      <xdr:col>5</xdr:col>
      <xdr:colOff>428625</xdr:colOff>
      <xdr:row>51</xdr:row>
      <xdr:rowOff>19050</xdr:rowOff>
    </xdr:to>
    <xdr:sp macro="" textlink="" fLocksText="0">
      <xdr:nvSpPr>
        <xdr:cNvPr id="11485" name="Text Box 221">
          <a:extLst>
            <a:ext uri="{FF2B5EF4-FFF2-40B4-BE49-F238E27FC236}">
              <a16:creationId xmlns:a16="http://schemas.microsoft.com/office/drawing/2014/main" id="{0D041B64-E730-57BB-922C-610425E72ACA}"/>
            </a:ext>
          </a:extLst>
        </xdr:cNvPr>
        <xdr:cNvSpPr txBox="1">
          <a:spLocks noChangeArrowheads="1"/>
        </xdr:cNvSpPr>
      </xdr:nvSpPr>
      <xdr:spPr bwMode="auto">
        <a:xfrm>
          <a:off x="2924175" y="8963025"/>
          <a:ext cx="2476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P</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fLocksWithSheet="0"/>
  </xdr:twoCellAnchor>
  <xdr:twoCellAnchor>
    <xdr:from>
      <xdr:col>6</xdr:col>
      <xdr:colOff>19050</xdr:colOff>
      <xdr:row>38</xdr:row>
      <xdr:rowOff>95250</xdr:rowOff>
    </xdr:from>
    <xdr:to>
      <xdr:col>8</xdr:col>
      <xdr:colOff>95250</xdr:colOff>
      <xdr:row>39</xdr:row>
      <xdr:rowOff>133350</xdr:rowOff>
    </xdr:to>
    <xdr:sp macro="" textlink="" fLocksText="0">
      <xdr:nvSpPr>
        <xdr:cNvPr id="11502" name="Text Box 238">
          <a:extLst>
            <a:ext uri="{FF2B5EF4-FFF2-40B4-BE49-F238E27FC236}">
              <a16:creationId xmlns:a16="http://schemas.microsoft.com/office/drawing/2014/main" id="{7E37883F-D497-164C-0103-3DD2F92A192E}"/>
            </a:ext>
          </a:extLst>
        </xdr:cNvPr>
        <xdr:cNvSpPr txBox="1">
          <a:spLocks noChangeArrowheads="1"/>
        </xdr:cNvSpPr>
      </xdr:nvSpPr>
      <xdr:spPr bwMode="auto">
        <a:xfrm>
          <a:off x="3409950" y="7134225"/>
          <a:ext cx="8382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Fotostandort</a:t>
          </a:r>
        </a:p>
      </xdr:txBody>
    </xdr:sp>
    <xdr:clientData fLocksWithSheet="0"/>
  </xdr:twoCellAnchor>
  <xdr:twoCellAnchor>
    <xdr:from>
      <xdr:col>6</xdr:col>
      <xdr:colOff>9525</xdr:colOff>
      <xdr:row>42</xdr:row>
      <xdr:rowOff>152400</xdr:rowOff>
    </xdr:from>
    <xdr:to>
      <xdr:col>7</xdr:col>
      <xdr:colOff>66675</xdr:colOff>
      <xdr:row>44</xdr:row>
      <xdr:rowOff>47625</xdr:rowOff>
    </xdr:to>
    <xdr:sp macro="" textlink="" fLocksText="0">
      <xdr:nvSpPr>
        <xdr:cNvPr id="11503" name="Text Box 239">
          <a:extLst>
            <a:ext uri="{FF2B5EF4-FFF2-40B4-BE49-F238E27FC236}">
              <a16:creationId xmlns:a16="http://schemas.microsoft.com/office/drawing/2014/main" id="{270F021A-19D0-FDF0-57E3-629AA6285426}"/>
            </a:ext>
          </a:extLst>
        </xdr:cNvPr>
        <xdr:cNvSpPr txBox="1">
          <a:spLocks noChangeArrowheads="1"/>
        </xdr:cNvSpPr>
      </xdr:nvSpPr>
      <xdr:spPr bwMode="auto">
        <a:xfrm>
          <a:off x="3400425" y="7839075"/>
          <a:ext cx="5905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Eckpunkt</a:t>
          </a:r>
        </a:p>
      </xdr:txBody>
    </xdr:sp>
    <xdr:clientData fLocksWithSheet="0"/>
  </xdr:twoCellAnchor>
  <xdr:twoCellAnchor>
    <xdr:from>
      <xdr:col>5</xdr:col>
      <xdr:colOff>628650</xdr:colOff>
      <xdr:row>49</xdr:row>
      <xdr:rowOff>123825</xdr:rowOff>
    </xdr:from>
    <xdr:to>
      <xdr:col>8</xdr:col>
      <xdr:colOff>57150</xdr:colOff>
      <xdr:row>51</xdr:row>
      <xdr:rowOff>0</xdr:rowOff>
    </xdr:to>
    <xdr:sp macro="" textlink="" fLocksText="0">
      <xdr:nvSpPr>
        <xdr:cNvPr id="11505" name="Text Box 241">
          <a:extLst>
            <a:ext uri="{FF2B5EF4-FFF2-40B4-BE49-F238E27FC236}">
              <a16:creationId xmlns:a16="http://schemas.microsoft.com/office/drawing/2014/main" id="{D0AA1FF0-71DF-D893-7CB0-AA6E39F9A41A}"/>
            </a:ext>
          </a:extLst>
        </xdr:cNvPr>
        <xdr:cNvSpPr txBox="1">
          <a:spLocks noChangeArrowheads="1"/>
        </xdr:cNvSpPr>
      </xdr:nvSpPr>
      <xdr:spPr bwMode="auto">
        <a:xfrm>
          <a:off x="3371850" y="8943975"/>
          <a:ext cx="8382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Autoparkplatz</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fLocksWithSheet="0"/>
  </xdr:twoCellAnchor>
  <xdr:twoCellAnchor>
    <xdr:from>
      <xdr:col>8</xdr:col>
      <xdr:colOff>333375</xdr:colOff>
      <xdr:row>40</xdr:row>
      <xdr:rowOff>142875</xdr:rowOff>
    </xdr:from>
    <xdr:to>
      <xdr:col>10</xdr:col>
      <xdr:colOff>66675</xdr:colOff>
      <xdr:row>42</xdr:row>
      <xdr:rowOff>28575</xdr:rowOff>
    </xdr:to>
    <xdr:sp macro="" textlink="" fLocksText="0">
      <xdr:nvSpPr>
        <xdr:cNvPr id="11506" name="Text Box 242">
          <a:extLst>
            <a:ext uri="{FF2B5EF4-FFF2-40B4-BE49-F238E27FC236}">
              <a16:creationId xmlns:a16="http://schemas.microsoft.com/office/drawing/2014/main" id="{31CFA184-0471-E97E-1991-5A86F59DE1FB}"/>
            </a:ext>
          </a:extLst>
        </xdr:cNvPr>
        <xdr:cNvSpPr txBox="1">
          <a:spLocks noChangeArrowheads="1"/>
        </xdr:cNvSpPr>
      </xdr:nvSpPr>
      <xdr:spPr bwMode="auto">
        <a:xfrm>
          <a:off x="4486275" y="7505700"/>
          <a:ext cx="2667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F3</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fLocksWithSheet="0"/>
  </xdr:twoCellAnchor>
  <xdr:twoCellAnchor>
    <xdr:from>
      <xdr:col>8</xdr:col>
      <xdr:colOff>323850</xdr:colOff>
      <xdr:row>39</xdr:row>
      <xdr:rowOff>123825</xdr:rowOff>
    </xdr:from>
    <xdr:to>
      <xdr:col>10</xdr:col>
      <xdr:colOff>85725</xdr:colOff>
      <xdr:row>41</xdr:row>
      <xdr:rowOff>19050</xdr:rowOff>
    </xdr:to>
    <xdr:sp macro="" textlink="" fLocksText="0">
      <xdr:nvSpPr>
        <xdr:cNvPr id="11507" name="Text Box 243">
          <a:extLst>
            <a:ext uri="{FF2B5EF4-FFF2-40B4-BE49-F238E27FC236}">
              <a16:creationId xmlns:a16="http://schemas.microsoft.com/office/drawing/2014/main" id="{B1ED6B28-3BAE-5E21-AB97-267EB0E9915C}"/>
            </a:ext>
          </a:extLst>
        </xdr:cNvPr>
        <xdr:cNvSpPr txBox="1">
          <a:spLocks noChangeArrowheads="1"/>
        </xdr:cNvSpPr>
      </xdr:nvSpPr>
      <xdr:spPr bwMode="auto">
        <a:xfrm>
          <a:off x="4476750" y="7324725"/>
          <a:ext cx="2952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F2</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fLocksWithSheet="0"/>
  </xdr:twoCellAnchor>
  <xdr:twoCellAnchor>
    <xdr:from>
      <xdr:col>8</xdr:col>
      <xdr:colOff>323850</xdr:colOff>
      <xdr:row>38</xdr:row>
      <xdr:rowOff>95250</xdr:rowOff>
    </xdr:from>
    <xdr:to>
      <xdr:col>10</xdr:col>
      <xdr:colOff>104775</xdr:colOff>
      <xdr:row>40</xdr:row>
      <xdr:rowOff>0</xdr:rowOff>
    </xdr:to>
    <xdr:sp macro="" textlink="" fLocksText="0">
      <xdr:nvSpPr>
        <xdr:cNvPr id="11508" name="Text Box 244">
          <a:extLst>
            <a:ext uri="{FF2B5EF4-FFF2-40B4-BE49-F238E27FC236}">
              <a16:creationId xmlns:a16="http://schemas.microsoft.com/office/drawing/2014/main" id="{C39EEED7-CB03-A840-2144-48638BEB49FA}"/>
            </a:ext>
          </a:extLst>
        </xdr:cNvPr>
        <xdr:cNvSpPr txBox="1">
          <a:spLocks noChangeArrowheads="1"/>
        </xdr:cNvSpPr>
      </xdr:nvSpPr>
      <xdr:spPr bwMode="auto">
        <a:xfrm>
          <a:off x="4476750" y="7134225"/>
          <a:ext cx="31432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F1</a:t>
          </a:r>
        </a:p>
      </xdr:txBody>
    </xdr:sp>
    <xdr:clientData fLocksWithSheet="0"/>
  </xdr:twoCellAnchor>
  <xdr:twoCellAnchor>
    <xdr:from>
      <xdr:col>8</xdr:col>
      <xdr:colOff>333375</xdr:colOff>
      <xdr:row>42</xdr:row>
      <xdr:rowOff>142875</xdr:rowOff>
    </xdr:from>
    <xdr:to>
      <xdr:col>10</xdr:col>
      <xdr:colOff>85725</xdr:colOff>
      <xdr:row>44</xdr:row>
      <xdr:rowOff>38100</xdr:rowOff>
    </xdr:to>
    <xdr:sp macro="" textlink="" fLocksText="0">
      <xdr:nvSpPr>
        <xdr:cNvPr id="11509" name="Text Box 245">
          <a:extLst>
            <a:ext uri="{FF2B5EF4-FFF2-40B4-BE49-F238E27FC236}">
              <a16:creationId xmlns:a16="http://schemas.microsoft.com/office/drawing/2014/main" id="{7123A78D-3E45-8632-7E92-C36E39854DB0}"/>
            </a:ext>
          </a:extLst>
        </xdr:cNvPr>
        <xdr:cNvSpPr txBox="1">
          <a:spLocks noChangeArrowheads="1"/>
        </xdr:cNvSpPr>
      </xdr:nvSpPr>
      <xdr:spPr bwMode="auto">
        <a:xfrm>
          <a:off x="4486275" y="7829550"/>
          <a:ext cx="2857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E1</a:t>
          </a:r>
        </a:p>
        <a:p>
          <a:pPr algn="l" rtl="0">
            <a:defRPr sz="1000"/>
          </a:pPr>
          <a:endParaRPr lang="de-CH" sz="800" b="0" i="0" u="none" strike="noStrike" baseline="0">
            <a:solidFill>
              <a:srgbClr val="000000"/>
            </a:solidFill>
            <a:latin typeface="Arial"/>
            <a:cs typeface="Arial"/>
          </a:endParaRPr>
        </a:p>
      </xdr:txBody>
    </xdr:sp>
    <xdr:clientData fLocksWithSheet="0"/>
  </xdr:twoCellAnchor>
  <xdr:twoCellAnchor>
    <xdr:from>
      <xdr:col>6</xdr:col>
      <xdr:colOff>19050</xdr:colOff>
      <xdr:row>39</xdr:row>
      <xdr:rowOff>133350</xdr:rowOff>
    </xdr:from>
    <xdr:to>
      <xdr:col>8</xdr:col>
      <xdr:colOff>95250</xdr:colOff>
      <xdr:row>41</xdr:row>
      <xdr:rowOff>9525</xdr:rowOff>
    </xdr:to>
    <xdr:sp macro="" textlink="" fLocksText="0">
      <xdr:nvSpPr>
        <xdr:cNvPr id="11511" name="Text Box 247">
          <a:extLst>
            <a:ext uri="{FF2B5EF4-FFF2-40B4-BE49-F238E27FC236}">
              <a16:creationId xmlns:a16="http://schemas.microsoft.com/office/drawing/2014/main" id="{1D771D10-C778-B4E7-FFD9-94F3ABEA8F60}"/>
            </a:ext>
          </a:extLst>
        </xdr:cNvPr>
        <xdr:cNvSpPr txBox="1">
          <a:spLocks noChangeArrowheads="1"/>
        </xdr:cNvSpPr>
      </xdr:nvSpPr>
      <xdr:spPr bwMode="auto">
        <a:xfrm>
          <a:off x="3409950" y="7334250"/>
          <a:ext cx="8382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Fotostandort</a:t>
          </a:r>
        </a:p>
      </xdr:txBody>
    </xdr:sp>
    <xdr:clientData fLocksWithSheet="0"/>
  </xdr:twoCellAnchor>
  <xdr:twoCellAnchor>
    <xdr:from>
      <xdr:col>6</xdr:col>
      <xdr:colOff>28575</xdr:colOff>
      <xdr:row>40</xdr:row>
      <xdr:rowOff>152400</xdr:rowOff>
    </xdr:from>
    <xdr:to>
      <xdr:col>8</xdr:col>
      <xdr:colOff>104775</xdr:colOff>
      <xdr:row>42</xdr:row>
      <xdr:rowOff>28575</xdr:rowOff>
    </xdr:to>
    <xdr:sp macro="" textlink="" fLocksText="0">
      <xdr:nvSpPr>
        <xdr:cNvPr id="11512" name="Text Box 248">
          <a:extLst>
            <a:ext uri="{FF2B5EF4-FFF2-40B4-BE49-F238E27FC236}">
              <a16:creationId xmlns:a16="http://schemas.microsoft.com/office/drawing/2014/main" id="{CC6FEA91-9690-C0A1-A1CF-0F563D384D46}"/>
            </a:ext>
          </a:extLst>
        </xdr:cNvPr>
        <xdr:cNvSpPr txBox="1">
          <a:spLocks noChangeArrowheads="1"/>
        </xdr:cNvSpPr>
      </xdr:nvSpPr>
      <xdr:spPr bwMode="auto">
        <a:xfrm>
          <a:off x="3419475" y="7515225"/>
          <a:ext cx="8382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Fotostandort</a:t>
          </a:r>
        </a:p>
      </xdr:txBody>
    </xdr:sp>
    <xdr:clientData fLocksWithSheet="0"/>
  </xdr:twoCellAnchor>
  <xdr:twoCellAnchor>
    <xdr:from>
      <xdr:col>6</xdr:col>
      <xdr:colOff>9525</xdr:colOff>
      <xdr:row>45</xdr:row>
      <xdr:rowOff>28575</xdr:rowOff>
    </xdr:from>
    <xdr:to>
      <xdr:col>7</xdr:col>
      <xdr:colOff>66675</xdr:colOff>
      <xdr:row>46</xdr:row>
      <xdr:rowOff>104775</xdr:rowOff>
    </xdr:to>
    <xdr:sp macro="" textlink="" fLocksText="0">
      <xdr:nvSpPr>
        <xdr:cNvPr id="11513" name="Text Box 249">
          <a:extLst>
            <a:ext uri="{FF2B5EF4-FFF2-40B4-BE49-F238E27FC236}">
              <a16:creationId xmlns:a16="http://schemas.microsoft.com/office/drawing/2014/main" id="{BDD27E22-F987-D62B-C92D-E708D3E173F4}"/>
            </a:ext>
          </a:extLst>
        </xdr:cNvPr>
        <xdr:cNvSpPr txBox="1">
          <a:spLocks noChangeArrowheads="1"/>
        </xdr:cNvSpPr>
      </xdr:nvSpPr>
      <xdr:spPr bwMode="auto">
        <a:xfrm>
          <a:off x="3400425" y="8201025"/>
          <a:ext cx="59055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Eckpunkt</a:t>
          </a:r>
        </a:p>
      </xdr:txBody>
    </xdr:sp>
    <xdr:clientData fLocksWithSheet="0"/>
  </xdr:twoCellAnchor>
  <xdr:twoCellAnchor>
    <xdr:from>
      <xdr:col>6</xdr:col>
      <xdr:colOff>9525</xdr:colOff>
      <xdr:row>44</xdr:row>
      <xdr:rowOff>0</xdr:rowOff>
    </xdr:from>
    <xdr:to>
      <xdr:col>7</xdr:col>
      <xdr:colOff>66675</xdr:colOff>
      <xdr:row>45</xdr:row>
      <xdr:rowOff>76200</xdr:rowOff>
    </xdr:to>
    <xdr:sp macro="" textlink="" fLocksText="0">
      <xdr:nvSpPr>
        <xdr:cNvPr id="11514" name="Text Box 250">
          <a:extLst>
            <a:ext uri="{FF2B5EF4-FFF2-40B4-BE49-F238E27FC236}">
              <a16:creationId xmlns:a16="http://schemas.microsoft.com/office/drawing/2014/main" id="{678EE131-D783-91B8-9D50-26C81775AB93}"/>
            </a:ext>
          </a:extLst>
        </xdr:cNvPr>
        <xdr:cNvSpPr txBox="1">
          <a:spLocks noChangeArrowheads="1"/>
        </xdr:cNvSpPr>
      </xdr:nvSpPr>
      <xdr:spPr bwMode="auto">
        <a:xfrm>
          <a:off x="3400425" y="8010525"/>
          <a:ext cx="59055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Eckpunkt</a:t>
          </a:r>
        </a:p>
      </xdr:txBody>
    </xdr:sp>
    <xdr:clientData fLocksWithSheet="0"/>
  </xdr:twoCellAnchor>
  <xdr:twoCellAnchor>
    <xdr:from>
      <xdr:col>8</xdr:col>
      <xdr:colOff>333375</xdr:colOff>
      <xdr:row>45</xdr:row>
      <xdr:rowOff>19050</xdr:rowOff>
    </xdr:from>
    <xdr:to>
      <xdr:col>10</xdr:col>
      <xdr:colOff>85725</xdr:colOff>
      <xdr:row>46</xdr:row>
      <xdr:rowOff>76200</xdr:rowOff>
    </xdr:to>
    <xdr:sp macro="" textlink="" fLocksText="0">
      <xdr:nvSpPr>
        <xdr:cNvPr id="11515" name="Text Box 251">
          <a:extLst>
            <a:ext uri="{FF2B5EF4-FFF2-40B4-BE49-F238E27FC236}">
              <a16:creationId xmlns:a16="http://schemas.microsoft.com/office/drawing/2014/main" id="{A4DBB5BD-0718-CC2D-0F16-7D8E8A6CCE4F}"/>
            </a:ext>
          </a:extLst>
        </xdr:cNvPr>
        <xdr:cNvSpPr txBox="1">
          <a:spLocks noChangeArrowheads="1"/>
        </xdr:cNvSpPr>
      </xdr:nvSpPr>
      <xdr:spPr bwMode="auto">
        <a:xfrm>
          <a:off x="4486275" y="8191500"/>
          <a:ext cx="2857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E3</a:t>
          </a:r>
        </a:p>
        <a:p>
          <a:pPr algn="l" rtl="0">
            <a:defRPr sz="1000"/>
          </a:pPr>
          <a:endParaRPr lang="de-CH" sz="800" b="0" i="0" u="none" strike="noStrike" baseline="0">
            <a:solidFill>
              <a:srgbClr val="000000"/>
            </a:solidFill>
            <a:latin typeface="Arial"/>
            <a:cs typeface="Arial"/>
          </a:endParaRPr>
        </a:p>
      </xdr:txBody>
    </xdr:sp>
    <xdr:clientData fLocksWithSheet="0"/>
  </xdr:twoCellAnchor>
  <xdr:twoCellAnchor>
    <xdr:from>
      <xdr:col>8</xdr:col>
      <xdr:colOff>333375</xdr:colOff>
      <xdr:row>44</xdr:row>
      <xdr:rowOff>0</xdr:rowOff>
    </xdr:from>
    <xdr:to>
      <xdr:col>10</xdr:col>
      <xdr:colOff>85725</xdr:colOff>
      <xdr:row>45</xdr:row>
      <xdr:rowOff>57150</xdr:rowOff>
    </xdr:to>
    <xdr:sp macro="" textlink="" fLocksText="0">
      <xdr:nvSpPr>
        <xdr:cNvPr id="11516" name="Text Box 252">
          <a:extLst>
            <a:ext uri="{FF2B5EF4-FFF2-40B4-BE49-F238E27FC236}">
              <a16:creationId xmlns:a16="http://schemas.microsoft.com/office/drawing/2014/main" id="{C21444C8-7052-5E66-B590-BD005AC63000}"/>
            </a:ext>
          </a:extLst>
        </xdr:cNvPr>
        <xdr:cNvSpPr txBox="1">
          <a:spLocks noChangeArrowheads="1"/>
        </xdr:cNvSpPr>
      </xdr:nvSpPr>
      <xdr:spPr bwMode="auto">
        <a:xfrm>
          <a:off x="4486275" y="8010525"/>
          <a:ext cx="2857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E2</a:t>
          </a:r>
        </a:p>
        <a:p>
          <a:pPr algn="l" rtl="0">
            <a:defRPr sz="1000"/>
          </a:pPr>
          <a:endParaRPr lang="de-CH" sz="800" b="0" i="0" u="none" strike="noStrike" baseline="0">
            <a:solidFill>
              <a:srgbClr val="000000"/>
            </a:solidFill>
            <a:latin typeface="Arial"/>
            <a:cs typeface="Arial"/>
          </a:endParaRPr>
        </a:p>
      </xdr:txBody>
    </xdr:sp>
    <xdr:clientData fLocksWithSheet="0"/>
  </xdr:twoCellAnchor>
  <xdr:twoCellAnchor>
    <xdr:from>
      <xdr:col>8</xdr:col>
      <xdr:colOff>342900</xdr:colOff>
      <xdr:row>46</xdr:row>
      <xdr:rowOff>66675</xdr:rowOff>
    </xdr:from>
    <xdr:to>
      <xdr:col>10</xdr:col>
      <xdr:colOff>95250</xdr:colOff>
      <xdr:row>47</xdr:row>
      <xdr:rowOff>123825</xdr:rowOff>
    </xdr:to>
    <xdr:sp macro="" textlink="" fLocksText="0">
      <xdr:nvSpPr>
        <xdr:cNvPr id="11517" name="Text Box 253">
          <a:extLst>
            <a:ext uri="{FF2B5EF4-FFF2-40B4-BE49-F238E27FC236}">
              <a16:creationId xmlns:a16="http://schemas.microsoft.com/office/drawing/2014/main" id="{35F1DD6F-CA77-92AA-8A19-1EBE521D9867}"/>
            </a:ext>
          </a:extLst>
        </xdr:cNvPr>
        <xdr:cNvSpPr txBox="1">
          <a:spLocks noChangeArrowheads="1"/>
        </xdr:cNvSpPr>
      </xdr:nvSpPr>
      <xdr:spPr bwMode="auto">
        <a:xfrm>
          <a:off x="4495800" y="8401050"/>
          <a:ext cx="2857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E4</a:t>
          </a:r>
        </a:p>
        <a:p>
          <a:pPr algn="l" rtl="0">
            <a:defRPr sz="1000"/>
          </a:pPr>
          <a:endParaRPr lang="de-CH" sz="800" b="0" i="0" u="none" strike="noStrike" baseline="0">
            <a:solidFill>
              <a:srgbClr val="000000"/>
            </a:solidFill>
            <a:latin typeface="Arial"/>
            <a:cs typeface="Arial"/>
          </a:endParaRPr>
        </a:p>
      </xdr:txBody>
    </xdr:sp>
    <xdr:clientData fLocksWithSheet="0"/>
  </xdr:twoCellAnchor>
  <xdr:twoCellAnchor>
    <xdr:from>
      <xdr:col>6</xdr:col>
      <xdr:colOff>9525</xdr:colOff>
      <xdr:row>46</xdr:row>
      <xdr:rowOff>76200</xdr:rowOff>
    </xdr:from>
    <xdr:to>
      <xdr:col>7</xdr:col>
      <xdr:colOff>66675</xdr:colOff>
      <xdr:row>47</xdr:row>
      <xdr:rowOff>152400</xdr:rowOff>
    </xdr:to>
    <xdr:sp macro="" textlink="" fLocksText="0">
      <xdr:nvSpPr>
        <xdr:cNvPr id="11518" name="Text Box 254">
          <a:extLst>
            <a:ext uri="{FF2B5EF4-FFF2-40B4-BE49-F238E27FC236}">
              <a16:creationId xmlns:a16="http://schemas.microsoft.com/office/drawing/2014/main" id="{06C11AF6-BF7D-082F-C17B-AB9DFF26BAF0}"/>
            </a:ext>
          </a:extLst>
        </xdr:cNvPr>
        <xdr:cNvSpPr txBox="1">
          <a:spLocks noChangeArrowheads="1"/>
        </xdr:cNvSpPr>
      </xdr:nvSpPr>
      <xdr:spPr bwMode="auto">
        <a:xfrm>
          <a:off x="3400425" y="8410575"/>
          <a:ext cx="59055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72000" tIns="36000" rIns="72000" bIns="36000" anchor="t" upright="1"/>
        <a:lstStyle/>
        <a:p>
          <a:pPr algn="l" rtl="0">
            <a:defRPr sz="1000"/>
          </a:pPr>
          <a:r>
            <a:rPr lang="de-CH" sz="800" b="0" i="0" u="none" strike="noStrike" baseline="0">
              <a:solidFill>
                <a:srgbClr val="000000"/>
              </a:solidFill>
              <a:latin typeface="Arial"/>
              <a:cs typeface="Arial"/>
            </a:rPr>
            <a:t>Eckpunkt</a:t>
          </a:r>
        </a:p>
      </xdr:txBody>
    </xdr:sp>
    <xdr:clientData fLocksWithSheet="0"/>
  </xdr:twoCellAnchor>
  <xdr:twoCellAnchor>
    <xdr:from>
      <xdr:col>5</xdr:col>
      <xdr:colOff>123825</xdr:colOff>
      <xdr:row>46</xdr:row>
      <xdr:rowOff>114300</xdr:rowOff>
    </xdr:from>
    <xdr:to>
      <xdr:col>5</xdr:col>
      <xdr:colOff>228600</xdr:colOff>
      <xdr:row>47</xdr:row>
      <xdr:rowOff>57150</xdr:rowOff>
    </xdr:to>
    <xdr:sp macro="" textlink="">
      <xdr:nvSpPr>
        <xdr:cNvPr id="20415" name="Oval 255">
          <a:extLst>
            <a:ext uri="{FF2B5EF4-FFF2-40B4-BE49-F238E27FC236}">
              <a16:creationId xmlns:a16="http://schemas.microsoft.com/office/drawing/2014/main" id="{08E3129A-C84E-D709-3E69-A184554634F2}"/>
            </a:ext>
          </a:extLst>
        </xdr:cNvPr>
        <xdr:cNvSpPr>
          <a:spLocks noChangeArrowheads="1"/>
        </xdr:cNvSpPr>
      </xdr:nvSpPr>
      <xdr:spPr bwMode="auto">
        <a:xfrm>
          <a:off x="2867025" y="8448675"/>
          <a:ext cx="104775" cy="104775"/>
        </a:xfrm>
        <a:prstGeom prst="ellipse">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editAs="oneCell">
    <xdr:from>
      <xdr:col>0</xdr:col>
      <xdr:colOff>228600</xdr:colOff>
      <xdr:row>4</xdr:row>
      <xdr:rowOff>19050</xdr:rowOff>
    </xdr:from>
    <xdr:to>
      <xdr:col>12</xdr:col>
      <xdr:colOff>9525</xdr:colOff>
      <xdr:row>27</xdr:row>
      <xdr:rowOff>161925</xdr:rowOff>
    </xdr:to>
    <xdr:pic>
      <xdr:nvPicPr>
        <xdr:cNvPr id="20416" name="Grafik 1">
          <a:extLst>
            <a:ext uri="{FF2B5EF4-FFF2-40B4-BE49-F238E27FC236}">
              <a16:creationId xmlns:a16="http://schemas.microsoft.com/office/drawing/2014/main" id="{6C713B3C-632F-07D9-B3A2-69F5A941848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l="45238" t="25818" r="5197" b="23872"/>
        <a:stretch>
          <a:fillRect/>
        </a:stretch>
      </xdr:blipFill>
      <xdr:spPr bwMode="auto">
        <a:xfrm>
          <a:off x="228600" y="952500"/>
          <a:ext cx="5391150" cy="438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29</xdr:row>
      <xdr:rowOff>142875</xdr:rowOff>
    </xdr:from>
    <xdr:to>
      <xdr:col>13</xdr:col>
      <xdr:colOff>9525</xdr:colOff>
      <xdr:row>35</xdr:row>
      <xdr:rowOff>123825</xdr:rowOff>
    </xdr:to>
    <xdr:sp macro="" textlink="" fLocksText="0">
      <xdr:nvSpPr>
        <xdr:cNvPr id="11331" name="Text Box 67">
          <a:extLst>
            <a:ext uri="{FF2B5EF4-FFF2-40B4-BE49-F238E27FC236}">
              <a16:creationId xmlns:a16="http://schemas.microsoft.com/office/drawing/2014/main" id="{1043D972-FC6C-1482-892C-0A68C1ECD317}"/>
            </a:ext>
          </a:extLst>
        </xdr:cNvPr>
        <xdr:cNvSpPr txBox="1">
          <a:spLocks noChangeArrowheads="1"/>
        </xdr:cNvSpPr>
      </xdr:nvSpPr>
      <xdr:spPr bwMode="auto">
        <a:xfrm>
          <a:off x="4495800" y="5657850"/>
          <a:ext cx="1362075" cy="1009650"/>
        </a:xfrm>
        <a:prstGeom prst="rect">
          <a:avLst/>
        </a:prstGeom>
        <a:solidFill>
          <a:schemeClr val="bg1"/>
        </a:solidFill>
        <a:ln>
          <a:noFill/>
        </a:ln>
      </xdr:spPr>
      <xdr:txBody>
        <a:bodyPr vertOverflow="clip" wrap="square" lIns="72000" tIns="36000" rIns="72000" bIns="36000" anchor="t" upright="1"/>
        <a:lstStyle/>
        <a:p>
          <a:pPr algn="l" rtl="0">
            <a:defRPr sz="1000"/>
          </a:pPr>
          <a:r>
            <a:rPr lang="de-CH" sz="900" b="1" i="0" u="none" strike="noStrike" baseline="0">
              <a:solidFill>
                <a:srgbClr val="000000"/>
              </a:solidFill>
              <a:latin typeface="Arial"/>
              <a:cs typeface="Arial"/>
            </a:rPr>
            <a:t>Legende:</a:t>
          </a:r>
          <a:endParaRPr lang="de-CH" sz="10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     Fotostandorte </a:t>
          </a:r>
        </a:p>
        <a:p>
          <a:pPr algn="l" rtl="0">
            <a:defRPr sz="1000"/>
          </a:pPr>
          <a:r>
            <a:rPr lang="de-CH" sz="800" b="0" i="0" u="none" strike="noStrike" baseline="0">
              <a:solidFill>
                <a:srgbClr val="000000"/>
              </a:solidFill>
              <a:latin typeface="Arial"/>
              <a:cs typeface="Arial"/>
            </a:rPr>
            <a:t>     </a:t>
          </a:r>
          <a:r>
            <a:rPr lang="de-CH" sz="600" b="0" i="0" u="none" strike="noStrike" baseline="0">
              <a:solidFill>
                <a:srgbClr val="000000"/>
              </a:solidFill>
              <a:latin typeface="Arial"/>
              <a:cs typeface="Arial"/>
            </a:rPr>
            <a:t>(jeweils ein Foto entlang der     </a:t>
          </a:r>
        </a:p>
        <a:p>
          <a:pPr algn="l" rtl="0">
            <a:defRPr sz="1000"/>
          </a:pPr>
          <a:r>
            <a:rPr lang="de-CH" sz="600" b="0" i="0" u="none" strike="noStrike" baseline="0">
              <a:solidFill>
                <a:srgbClr val="000000"/>
              </a:solidFill>
              <a:latin typeface="Arial"/>
              <a:cs typeface="Arial"/>
            </a:rPr>
            <a:t>       Nullflächengrenzen und eines    </a:t>
          </a:r>
        </a:p>
        <a:p>
          <a:pPr algn="l" rtl="0">
            <a:defRPr sz="1000"/>
          </a:pPr>
          <a:r>
            <a:rPr lang="de-CH" sz="600" b="0" i="0" u="none" strike="noStrike" baseline="0">
              <a:solidFill>
                <a:srgbClr val="000000"/>
              </a:solidFill>
              <a:latin typeface="Arial"/>
              <a:cs typeface="Arial"/>
            </a:rPr>
            <a:t>       im 45° Winkel dazu)</a:t>
          </a:r>
        </a:p>
        <a:p>
          <a:pPr algn="l" rtl="0">
            <a:defRPr sz="1000"/>
          </a:pPr>
          <a:endParaRPr lang="de-CH" sz="6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     Totholz</a:t>
          </a:r>
        </a:p>
      </xdr:txBody>
    </xdr:sp>
    <xdr:clientData fLocksWithSheet="0"/>
  </xdr:twoCellAnchor>
  <xdr:twoCellAnchor editAs="oneCell">
    <xdr:from>
      <xdr:col>10</xdr:col>
      <xdr:colOff>247650</xdr:colOff>
      <xdr:row>5</xdr:row>
      <xdr:rowOff>123825</xdr:rowOff>
    </xdr:from>
    <xdr:to>
      <xdr:col>11</xdr:col>
      <xdr:colOff>76200</xdr:colOff>
      <xdr:row>9</xdr:row>
      <xdr:rowOff>85725</xdr:rowOff>
    </xdr:to>
    <xdr:pic>
      <xdr:nvPicPr>
        <xdr:cNvPr id="20418" name="Grafik 3">
          <a:extLst>
            <a:ext uri="{FF2B5EF4-FFF2-40B4-BE49-F238E27FC236}">
              <a16:creationId xmlns:a16="http://schemas.microsoft.com/office/drawing/2014/main" id="{47C95F2A-A22C-1C19-2137-F08DB9210FF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1595890">
          <a:off x="4933950" y="1247775"/>
          <a:ext cx="3429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386442</xdr:colOff>
      <xdr:row>71</xdr:row>
      <xdr:rowOff>92528</xdr:rowOff>
    </xdr:from>
    <xdr:to>
      <xdr:col>9</xdr:col>
      <xdr:colOff>43543</xdr:colOff>
      <xdr:row>75</xdr:row>
      <xdr:rowOff>97971</xdr:rowOff>
    </xdr:to>
    <xdr:sp macro="" textlink="">
      <xdr:nvSpPr>
        <xdr:cNvPr id="5" name="Gleichschenkliges Dreieck 4">
          <a:extLst>
            <a:ext uri="{FF2B5EF4-FFF2-40B4-BE49-F238E27FC236}">
              <a16:creationId xmlns:a16="http://schemas.microsoft.com/office/drawing/2014/main" id="{9540134C-68FB-07E1-E71D-CF5DDFD0AA06}"/>
            </a:ext>
          </a:extLst>
        </xdr:cNvPr>
        <xdr:cNvSpPr/>
      </xdr:nvSpPr>
      <xdr:spPr>
        <a:xfrm>
          <a:off x="4740728" y="12605657"/>
          <a:ext cx="59872" cy="658585"/>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3</xdr:col>
      <xdr:colOff>165241</xdr:colOff>
      <xdr:row>7</xdr:row>
      <xdr:rowOff>81796</xdr:rowOff>
    </xdr:from>
    <xdr:to>
      <xdr:col>3</xdr:col>
      <xdr:colOff>490142</xdr:colOff>
      <xdr:row>7</xdr:row>
      <xdr:rowOff>127515</xdr:rowOff>
    </xdr:to>
    <xdr:sp macro="" textlink="">
      <xdr:nvSpPr>
        <xdr:cNvPr id="141" name="Gleichschenkliges Dreieck 140">
          <a:extLst>
            <a:ext uri="{FF2B5EF4-FFF2-40B4-BE49-F238E27FC236}">
              <a16:creationId xmlns:a16="http://schemas.microsoft.com/office/drawing/2014/main" id="{AEAF67E1-6550-EC1E-4E8C-51512B45F75B}"/>
            </a:ext>
          </a:extLst>
        </xdr:cNvPr>
        <xdr:cNvSpPr/>
      </xdr:nvSpPr>
      <xdr:spPr>
        <a:xfrm rot="4380000" flipH="1" flipV="1">
          <a:off x="2259528" y="1424792"/>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4</xdr:col>
      <xdr:colOff>101080</xdr:colOff>
      <xdr:row>9</xdr:row>
      <xdr:rowOff>44910</xdr:rowOff>
    </xdr:from>
    <xdr:to>
      <xdr:col>4</xdr:col>
      <xdr:colOff>146799</xdr:colOff>
      <xdr:row>11</xdr:row>
      <xdr:rowOff>21942</xdr:rowOff>
    </xdr:to>
    <xdr:sp macro="" textlink="">
      <xdr:nvSpPr>
        <xdr:cNvPr id="142" name="Gleichschenkliges Dreieck 141">
          <a:extLst>
            <a:ext uri="{FF2B5EF4-FFF2-40B4-BE49-F238E27FC236}">
              <a16:creationId xmlns:a16="http://schemas.microsoft.com/office/drawing/2014/main" id="{83CFDFD7-7713-207B-8358-65D9B58A3E94}"/>
            </a:ext>
          </a:extLst>
        </xdr:cNvPr>
        <xdr:cNvSpPr/>
      </xdr:nvSpPr>
      <xdr:spPr>
        <a:xfrm rot="960000" flipH="1" flipV="1">
          <a:off x="2668689" y="1875367"/>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5</xdr:col>
      <xdr:colOff>89042</xdr:colOff>
      <xdr:row>14</xdr:row>
      <xdr:rowOff>96707</xdr:rowOff>
    </xdr:from>
    <xdr:to>
      <xdr:col>5</xdr:col>
      <xdr:colOff>413943</xdr:colOff>
      <xdr:row>14</xdr:row>
      <xdr:rowOff>142426</xdr:rowOff>
    </xdr:to>
    <xdr:sp macro="" textlink="">
      <xdr:nvSpPr>
        <xdr:cNvPr id="143" name="Gleichschenkliges Dreieck 142">
          <a:extLst>
            <a:ext uri="{FF2B5EF4-FFF2-40B4-BE49-F238E27FC236}">
              <a16:creationId xmlns:a16="http://schemas.microsoft.com/office/drawing/2014/main" id="{DF250FA0-9309-B958-CC35-6664CF99F512}"/>
            </a:ext>
          </a:extLst>
        </xdr:cNvPr>
        <xdr:cNvSpPr/>
      </xdr:nvSpPr>
      <xdr:spPr>
        <a:xfrm rot="16200000" flipH="1" flipV="1">
          <a:off x="3110981" y="2657246"/>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8</xdr:col>
      <xdr:colOff>67508</xdr:colOff>
      <xdr:row>17</xdr:row>
      <xdr:rowOff>17193</xdr:rowOff>
    </xdr:from>
    <xdr:to>
      <xdr:col>8</xdr:col>
      <xdr:colOff>392409</xdr:colOff>
      <xdr:row>17</xdr:row>
      <xdr:rowOff>62912</xdr:rowOff>
    </xdr:to>
    <xdr:sp macro="" textlink="">
      <xdr:nvSpPr>
        <xdr:cNvPr id="144" name="Gleichschenkliges Dreieck 143">
          <a:extLst>
            <a:ext uri="{FF2B5EF4-FFF2-40B4-BE49-F238E27FC236}">
              <a16:creationId xmlns:a16="http://schemas.microsoft.com/office/drawing/2014/main" id="{8DE86B6E-F9BD-FA4D-27BE-3443A33F9B27}"/>
            </a:ext>
          </a:extLst>
        </xdr:cNvPr>
        <xdr:cNvSpPr/>
      </xdr:nvSpPr>
      <xdr:spPr>
        <a:xfrm rot="16200000" flipH="1" flipV="1">
          <a:off x="4572034" y="3099537"/>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2</xdr:col>
      <xdr:colOff>455804</xdr:colOff>
      <xdr:row>20</xdr:row>
      <xdr:rowOff>43708</xdr:rowOff>
    </xdr:from>
    <xdr:to>
      <xdr:col>3</xdr:col>
      <xdr:colOff>182667</xdr:colOff>
      <xdr:row>20</xdr:row>
      <xdr:rowOff>132391</xdr:rowOff>
    </xdr:to>
    <xdr:sp macro="" textlink="">
      <xdr:nvSpPr>
        <xdr:cNvPr id="145" name="Gleichschenkliges Dreieck 144">
          <a:extLst>
            <a:ext uri="{FF2B5EF4-FFF2-40B4-BE49-F238E27FC236}">
              <a16:creationId xmlns:a16="http://schemas.microsoft.com/office/drawing/2014/main" id="{8E76A208-82AE-35D9-AA86-844B211AC926}"/>
            </a:ext>
          </a:extLst>
        </xdr:cNvPr>
        <xdr:cNvSpPr/>
      </xdr:nvSpPr>
      <xdr:spPr>
        <a:xfrm rot="18120000" flipH="1" flipV="1">
          <a:off x="1890003" y="3628770"/>
          <a:ext cx="88683" cy="406037"/>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2</xdr:col>
      <xdr:colOff>439622</xdr:colOff>
      <xdr:row>20</xdr:row>
      <xdr:rowOff>168941</xdr:rowOff>
    </xdr:from>
    <xdr:to>
      <xdr:col>3</xdr:col>
      <xdr:colOff>314033</xdr:colOff>
      <xdr:row>21</xdr:row>
      <xdr:rowOff>83689</xdr:rowOff>
    </xdr:to>
    <xdr:sp macro="" textlink="">
      <xdr:nvSpPr>
        <xdr:cNvPr id="147" name="Gleichschenkliges Dreieck 146">
          <a:extLst>
            <a:ext uri="{FF2B5EF4-FFF2-40B4-BE49-F238E27FC236}">
              <a16:creationId xmlns:a16="http://schemas.microsoft.com/office/drawing/2014/main" id="{5AF1F2A6-1097-3934-F978-6519F9C1AC78}"/>
            </a:ext>
          </a:extLst>
        </xdr:cNvPr>
        <xdr:cNvSpPr/>
      </xdr:nvSpPr>
      <xdr:spPr>
        <a:xfrm rot="18120000" flipH="1" flipV="1">
          <a:off x="1947595" y="3680229"/>
          <a:ext cx="88683" cy="553585"/>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0</xdr:col>
      <xdr:colOff>398811</xdr:colOff>
      <xdr:row>13</xdr:row>
      <xdr:rowOff>100019</xdr:rowOff>
    </xdr:from>
    <xdr:to>
      <xdr:col>0</xdr:col>
      <xdr:colOff>723712</xdr:colOff>
      <xdr:row>13</xdr:row>
      <xdr:rowOff>145738</xdr:rowOff>
    </xdr:to>
    <xdr:sp macro="" textlink="">
      <xdr:nvSpPr>
        <xdr:cNvPr id="148" name="Gleichschenkliges Dreieck 147">
          <a:extLst>
            <a:ext uri="{FF2B5EF4-FFF2-40B4-BE49-F238E27FC236}">
              <a16:creationId xmlns:a16="http://schemas.microsoft.com/office/drawing/2014/main" id="{8AB2480F-DB92-E381-707F-A181D6761162}"/>
            </a:ext>
          </a:extLst>
        </xdr:cNvPr>
        <xdr:cNvSpPr/>
      </xdr:nvSpPr>
      <xdr:spPr>
        <a:xfrm rot="15480000" flipH="1" flipV="1">
          <a:off x="538402" y="2486624"/>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1</xdr:col>
      <xdr:colOff>123995</xdr:colOff>
      <xdr:row>15</xdr:row>
      <xdr:rowOff>18746</xdr:rowOff>
    </xdr:from>
    <xdr:to>
      <xdr:col>1</xdr:col>
      <xdr:colOff>459023</xdr:colOff>
      <xdr:row>15</xdr:row>
      <xdr:rowOff>64465</xdr:rowOff>
    </xdr:to>
    <xdr:sp macro="" textlink="">
      <xdr:nvSpPr>
        <xdr:cNvPr id="150" name="Gleichschenkliges Dreieck 149">
          <a:extLst>
            <a:ext uri="{FF2B5EF4-FFF2-40B4-BE49-F238E27FC236}">
              <a16:creationId xmlns:a16="http://schemas.microsoft.com/office/drawing/2014/main" id="{D50B38D4-AF71-1954-5358-4C4BC356F9FE}"/>
            </a:ext>
          </a:extLst>
        </xdr:cNvPr>
        <xdr:cNvSpPr/>
      </xdr:nvSpPr>
      <xdr:spPr>
        <a:xfrm rot="4860000" flipH="1" flipV="1">
          <a:off x="1080345" y="2748157"/>
          <a:ext cx="45719" cy="335028"/>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1</xdr:col>
      <xdr:colOff>210763</xdr:colOff>
      <xdr:row>15</xdr:row>
      <xdr:rowOff>91430</xdr:rowOff>
    </xdr:from>
    <xdr:to>
      <xdr:col>2</xdr:col>
      <xdr:colOff>71838</xdr:colOff>
      <xdr:row>15</xdr:row>
      <xdr:rowOff>137149</xdr:rowOff>
    </xdr:to>
    <xdr:sp macro="" textlink="">
      <xdr:nvSpPr>
        <xdr:cNvPr id="151" name="Gleichschenkliges Dreieck 150">
          <a:extLst>
            <a:ext uri="{FF2B5EF4-FFF2-40B4-BE49-F238E27FC236}">
              <a16:creationId xmlns:a16="http://schemas.microsoft.com/office/drawing/2014/main" id="{F0E577D0-1E3C-565E-7980-F6774637D818}"/>
            </a:ext>
          </a:extLst>
        </xdr:cNvPr>
        <xdr:cNvSpPr/>
      </xdr:nvSpPr>
      <xdr:spPr>
        <a:xfrm rot="3600000" flipH="1" flipV="1">
          <a:off x="1162050" y="2825904"/>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2</xdr:col>
      <xdr:colOff>137525</xdr:colOff>
      <xdr:row>9</xdr:row>
      <xdr:rowOff>89637</xdr:rowOff>
    </xdr:from>
    <xdr:to>
      <xdr:col>2</xdr:col>
      <xdr:colOff>183244</xdr:colOff>
      <xdr:row>11</xdr:row>
      <xdr:rowOff>66669</xdr:rowOff>
    </xdr:to>
    <xdr:sp macro="" textlink="">
      <xdr:nvSpPr>
        <xdr:cNvPr id="152" name="Gleichschenkliges Dreieck 151">
          <a:extLst>
            <a:ext uri="{FF2B5EF4-FFF2-40B4-BE49-F238E27FC236}">
              <a16:creationId xmlns:a16="http://schemas.microsoft.com/office/drawing/2014/main" id="{39847D84-ED0D-0BCF-6DE6-A105EF72E41B}"/>
            </a:ext>
          </a:extLst>
        </xdr:cNvPr>
        <xdr:cNvSpPr/>
      </xdr:nvSpPr>
      <xdr:spPr>
        <a:xfrm rot="960000" flipH="1" flipV="1">
          <a:off x="1413047" y="1920094"/>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4</xdr:col>
      <xdr:colOff>82826</xdr:colOff>
      <xdr:row>6</xdr:row>
      <xdr:rowOff>157369</xdr:rowOff>
    </xdr:from>
    <xdr:to>
      <xdr:col>5</xdr:col>
      <xdr:colOff>334568</xdr:colOff>
      <xdr:row>8</xdr:row>
      <xdr:rowOff>66283</xdr:rowOff>
    </xdr:to>
    <xdr:sp macro="" textlink="">
      <xdr:nvSpPr>
        <xdr:cNvPr id="6" name="Freihandform 5">
          <a:extLst>
            <a:ext uri="{FF2B5EF4-FFF2-40B4-BE49-F238E27FC236}">
              <a16:creationId xmlns:a16="http://schemas.microsoft.com/office/drawing/2014/main" id="{BE68CF9A-47BE-9E7D-7C7C-8E4429992D67}"/>
            </a:ext>
          </a:extLst>
        </xdr:cNvPr>
        <xdr:cNvSpPr/>
      </xdr:nvSpPr>
      <xdr:spPr>
        <a:xfrm>
          <a:off x="2650435" y="1474304"/>
          <a:ext cx="566481" cy="248501"/>
        </a:xfrm>
        <a:custGeom>
          <a:avLst/>
          <a:gdLst>
            <a:gd name="connsiteX0" fmla="*/ 0 w 566481"/>
            <a:gd name="connsiteY0" fmla="*/ 0 h 248501"/>
            <a:gd name="connsiteX1" fmla="*/ 33130 w 566481"/>
            <a:gd name="connsiteY1" fmla="*/ 41413 h 248501"/>
            <a:gd name="connsiteX2" fmla="*/ 82826 w 566481"/>
            <a:gd name="connsiteY2" fmla="*/ 57979 h 248501"/>
            <a:gd name="connsiteX3" fmla="*/ 107674 w 566481"/>
            <a:gd name="connsiteY3" fmla="*/ 66261 h 248501"/>
            <a:gd name="connsiteX4" fmla="*/ 132522 w 566481"/>
            <a:gd name="connsiteY4" fmla="*/ 74544 h 248501"/>
            <a:gd name="connsiteX5" fmla="*/ 165652 w 566481"/>
            <a:gd name="connsiteY5" fmla="*/ 82826 h 248501"/>
            <a:gd name="connsiteX6" fmla="*/ 182217 w 566481"/>
            <a:gd name="connsiteY6" fmla="*/ 99392 h 248501"/>
            <a:gd name="connsiteX7" fmla="*/ 198782 w 566481"/>
            <a:gd name="connsiteY7" fmla="*/ 124239 h 248501"/>
            <a:gd name="connsiteX8" fmla="*/ 248478 w 566481"/>
            <a:gd name="connsiteY8" fmla="*/ 140805 h 248501"/>
            <a:gd name="connsiteX9" fmla="*/ 347869 w 566481"/>
            <a:gd name="connsiteY9" fmla="*/ 165653 h 248501"/>
            <a:gd name="connsiteX10" fmla="*/ 405848 w 566481"/>
            <a:gd name="connsiteY10" fmla="*/ 182218 h 248501"/>
            <a:gd name="connsiteX11" fmla="*/ 463826 w 566481"/>
            <a:gd name="connsiteY11" fmla="*/ 198783 h 248501"/>
            <a:gd name="connsiteX12" fmla="*/ 496956 w 566481"/>
            <a:gd name="connsiteY12" fmla="*/ 231913 h 248501"/>
            <a:gd name="connsiteX13" fmla="*/ 546652 w 566481"/>
            <a:gd name="connsiteY13" fmla="*/ 248479 h 24850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66481" h="248501">
              <a:moveTo>
                <a:pt x="0" y="0"/>
              </a:moveTo>
              <a:cubicBezTo>
                <a:pt x="11043" y="13804"/>
                <a:pt x="18648" y="31275"/>
                <a:pt x="33130" y="41413"/>
              </a:cubicBezTo>
              <a:cubicBezTo>
                <a:pt x="47435" y="51427"/>
                <a:pt x="66261" y="52457"/>
                <a:pt x="82826" y="57979"/>
              </a:cubicBezTo>
              <a:lnTo>
                <a:pt x="107674" y="66261"/>
              </a:lnTo>
              <a:cubicBezTo>
                <a:pt x="115957" y="69022"/>
                <a:pt x="124052" y="72427"/>
                <a:pt x="132522" y="74544"/>
              </a:cubicBezTo>
              <a:lnTo>
                <a:pt x="165652" y="82826"/>
              </a:lnTo>
              <a:cubicBezTo>
                <a:pt x="171174" y="88348"/>
                <a:pt x="177339" y="93294"/>
                <a:pt x="182217" y="99392"/>
              </a:cubicBezTo>
              <a:cubicBezTo>
                <a:pt x="188435" y="107165"/>
                <a:pt x="190341" y="118963"/>
                <a:pt x="198782" y="124239"/>
              </a:cubicBezTo>
              <a:cubicBezTo>
                <a:pt x="213589" y="133494"/>
                <a:pt x="232860" y="132996"/>
                <a:pt x="248478" y="140805"/>
              </a:cubicBezTo>
              <a:cubicBezTo>
                <a:pt x="301517" y="167324"/>
                <a:pt x="269357" y="155838"/>
                <a:pt x="347869" y="165653"/>
              </a:cubicBezTo>
              <a:cubicBezTo>
                <a:pt x="407451" y="185512"/>
                <a:pt x="333039" y="161416"/>
                <a:pt x="405848" y="182218"/>
              </a:cubicBezTo>
              <a:cubicBezTo>
                <a:pt x="489025" y="205983"/>
                <a:pt x="360249" y="172888"/>
                <a:pt x="463826" y="198783"/>
              </a:cubicBezTo>
              <a:cubicBezTo>
                <a:pt x="474133" y="229706"/>
                <a:pt x="464561" y="223078"/>
                <a:pt x="496956" y="231913"/>
              </a:cubicBezTo>
              <a:cubicBezTo>
                <a:pt x="562608" y="249818"/>
                <a:pt x="587431" y="248479"/>
                <a:pt x="546652" y="248479"/>
              </a:cubicBezTo>
            </a:path>
          </a:pathLst>
        </a:custGeom>
        <a:ln w="28575">
          <a:solidFill>
            <a:sysClr val="windowText" lastClr="000000"/>
          </a:solidFill>
        </a:ln>
        <a:effectLst>
          <a:outerShdw blurRad="50800" dist="38100" dir="18900000" algn="b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de-CH"/>
        </a:p>
      </xdr:txBody>
    </xdr:sp>
    <xdr:clientData/>
  </xdr:twoCellAnchor>
  <xdr:twoCellAnchor>
    <xdr:from>
      <xdr:col>5</xdr:col>
      <xdr:colOff>66259</xdr:colOff>
      <xdr:row>6</xdr:row>
      <xdr:rowOff>132521</xdr:rowOff>
    </xdr:from>
    <xdr:to>
      <xdr:col>6</xdr:col>
      <xdr:colOff>215346</xdr:colOff>
      <xdr:row>8</xdr:row>
      <xdr:rowOff>74543</xdr:rowOff>
    </xdr:to>
    <xdr:sp macro="" textlink="">
      <xdr:nvSpPr>
        <xdr:cNvPr id="7" name="Textfeld 6">
          <a:extLst>
            <a:ext uri="{FF2B5EF4-FFF2-40B4-BE49-F238E27FC236}">
              <a16:creationId xmlns:a16="http://schemas.microsoft.com/office/drawing/2014/main" id="{3F8011A3-B56E-AC67-CC2C-8306207FDA4E}"/>
            </a:ext>
          </a:extLst>
        </xdr:cNvPr>
        <xdr:cNvSpPr txBox="1"/>
      </xdr:nvSpPr>
      <xdr:spPr>
        <a:xfrm>
          <a:off x="2948607" y="1449456"/>
          <a:ext cx="828261" cy="281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1"/>
            <a:t>Felsband</a:t>
          </a:r>
        </a:p>
      </xdr:txBody>
    </xdr:sp>
    <xdr:clientData/>
  </xdr:twoCellAnchor>
  <xdr:twoCellAnchor>
    <xdr:from>
      <xdr:col>6</xdr:col>
      <xdr:colOff>242680</xdr:colOff>
      <xdr:row>16</xdr:row>
      <xdr:rowOff>42948</xdr:rowOff>
    </xdr:from>
    <xdr:to>
      <xdr:col>7</xdr:col>
      <xdr:colOff>4364</xdr:colOff>
      <xdr:row>16</xdr:row>
      <xdr:rowOff>88667</xdr:rowOff>
    </xdr:to>
    <xdr:sp macro="" textlink="">
      <xdr:nvSpPr>
        <xdr:cNvPr id="155" name="Gleichschenkliges Dreieck 154">
          <a:extLst>
            <a:ext uri="{FF2B5EF4-FFF2-40B4-BE49-F238E27FC236}">
              <a16:creationId xmlns:a16="http://schemas.microsoft.com/office/drawing/2014/main" id="{FECC5597-5A10-274F-5B18-DC082C6B948C}"/>
            </a:ext>
          </a:extLst>
        </xdr:cNvPr>
        <xdr:cNvSpPr/>
      </xdr:nvSpPr>
      <xdr:spPr>
        <a:xfrm rot="16200000" flipH="1" flipV="1">
          <a:off x="3943793" y="2951357"/>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6</xdr:col>
      <xdr:colOff>419133</xdr:colOff>
      <xdr:row>15</xdr:row>
      <xdr:rowOff>114486</xdr:rowOff>
    </xdr:from>
    <xdr:to>
      <xdr:col>6</xdr:col>
      <xdr:colOff>464852</xdr:colOff>
      <xdr:row>17</xdr:row>
      <xdr:rowOff>91517</xdr:rowOff>
    </xdr:to>
    <xdr:sp macro="" textlink="">
      <xdr:nvSpPr>
        <xdr:cNvPr id="156" name="Gleichschenkliges Dreieck 155">
          <a:extLst>
            <a:ext uri="{FF2B5EF4-FFF2-40B4-BE49-F238E27FC236}">
              <a16:creationId xmlns:a16="http://schemas.microsoft.com/office/drawing/2014/main" id="{C08A3FB8-07F3-7BBC-0C4C-FE06A6474B07}"/>
            </a:ext>
          </a:extLst>
        </xdr:cNvPr>
        <xdr:cNvSpPr/>
      </xdr:nvSpPr>
      <xdr:spPr>
        <a:xfrm rot="960000" flipH="1" flipV="1">
          <a:off x="3980655" y="2988551"/>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3</xdr:col>
      <xdr:colOff>135422</xdr:colOff>
      <xdr:row>12</xdr:row>
      <xdr:rowOff>60261</xdr:rowOff>
    </xdr:from>
    <xdr:to>
      <xdr:col>3</xdr:col>
      <xdr:colOff>460323</xdr:colOff>
      <xdr:row>12</xdr:row>
      <xdr:rowOff>105980</xdr:rowOff>
    </xdr:to>
    <xdr:sp macro="" textlink="">
      <xdr:nvSpPr>
        <xdr:cNvPr id="157" name="Gleichschenkliges Dreieck 156">
          <a:extLst>
            <a:ext uri="{FF2B5EF4-FFF2-40B4-BE49-F238E27FC236}">
              <a16:creationId xmlns:a16="http://schemas.microsoft.com/office/drawing/2014/main" id="{85BDCE88-11B8-0F9E-46D4-0E292B0B9F84}"/>
            </a:ext>
          </a:extLst>
        </xdr:cNvPr>
        <xdr:cNvSpPr/>
      </xdr:nvSpPr>
      <xdr:spPr>
        <a:xfrm rot="4380000" flipH="1" flipV="1">
          <a:off x="2229709" y="2272931"/>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3</xdr:col>
      <xdr:colOff>396295</xdr:colOff>
      <xdr:row>14</xdr:row>
      <xdr:rowOff>152721</xdr:rowOff>
    </xdr:from>
    <xdr:to>
      <xdr:col>4</xdr:col>
      <xdr:colOff>108283</xdr:colOff>
      <xdr:row>15</xdr:row>
      <xdr:rowOff>24505</xdr:rowOff>
    </xdr:to>
    <xdr:sp macro="" textlink="">
      <xdr:nvSpPr>
        <xdr:cNvPr id="158" name="Gleichschenkliges Dreieck 157">
          <a:extLst>
            <a:ext uri="{FF2B5EF4-FFF2-40B4-BE49-F238E27FC236}">
              <a16:creationId xmlns:a16="http://schemas.microsoft.com/office/drawing/2014/main" id="{3DB67DDC-E929-FE6B-3EF4-4CE59D4CC98C}"/>
            </a:ext>
          </a:extLst>
        </xdr:cNvPr>
        <xdr:cNvSpPr/>
      </xdr:nvSpPr>
      <xdr:spPr>
        <a:xfrm rot="3600000" flipH="1" flipV="1">
          <a:off x="2490582" y="2713260"/>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2</xdr:col>
      <xdr:colOff>325507</xdr:colOff>
      <xdr:row>15</xdr:row>
      <xdr:rowOff>18100</xdr:rowOff>
    </xdr:from>
    <xdr:to>
      <xdr:col>3</xdr:col>
      <xdr:colOff>89299</xdr:colOff>
      <xdr:row>15</xdr:row>
      <xdr:rowOff>63819</xdr:rowOff>
    </xdr:to>
    <xdr:sp macro="" textlink="">
      <xdr:nvSpPr>
        <xdr:cNvPr id="159" name="Gleichschenkliges Dreieck 158">
          <a:extLst>
            <a:ext uri="{FF2B5EF4-FFF2-40B4-BE49-F238E27FC236}">
              <a16:creationId xmlns:a16="http://schemas.microsoft.com/office/drawing/2014/main" id="{4D46A066-D252-8F67-FDA2-8363E2E8F850}"/>
            </a:ext>
          </a:extLst>
        </xdr:cNvPr>
        <xdr:cNvSpPr/>
      </xdr:nvSpPr>
      <xdr:spPr>
        <a:xfrm rot="18120000" flipH="1" flipV="1">
          <a:off x="1799652" y="2693542"/>
          <a:ext cx="45719" cy="442966"/>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2</xdr:col>
      <xdr:colOff>405853</xdr:colOff>
      <xdr:row>10</xdr:row>
      <xdr:rowOff>140800</xdr:rowOff>
    </xdr:from>
    <xdr:to>
      <xdr:col>2</xdr:col>
      <xdr:colOff>563222</xdr:colOff>
      <xdr:row>11</xdr:row>
      <xdr:rowOff>82821</xdr:rowOff>
    </xdr:to>
    <xdr:sp macro="" textlink="">
      <xdr:nvSpPr>
        <xdr:cNvPr id="8" name="Ellipse 7">
          <a:extLst>
            <a:ext uri="{FF2B5EF4-FFF2-40B4-BE49-F238E27FC236}">
              <a16:creationId xmlns:a16="http://schemas.microsoft.com/office/drawing/2014/main" id="{912B3B59-EE31-79C1-8E65-4F8088B42950}"/>
            </a:ext>
          </a:extLst>
        </xdr:cNvPr>
        <xdr:cNvSpPr/>
      </xdr:nvSpPr>
      <xdr:spPr>
        <a:xfrm>
          <a:off x="1681375" y="2145191"/>
          <a:ext cx="157369" cy="115956"/>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3</xdr:col>
      <xdr:colOff>447261</xdr:colOff>
      <xdr:row>7</xdr:row>
      <xdr:rowOff>57978</xdr:rowOff>
    </xdr:from>
    <xdr:to>
      <xdr:col>4</xdr:col>
      <xdr:colOff>235226</xdr:colOff>
      <xdr:row>9</xdr:row>
      <xdr:rowOff>8282</xdr:rowOff>
    </xdr:to>
    <xdr:sp macro="" textlink="">
      <xdr:nvSpPr>
        <xdr:cNvPr id="161" name="Ellipse 160">
          <a:extLst>
            <a:ext uri="{FF2B5EF4-FFF2-40B4-BE49-F238E27FC236}">
              <a16:creationId xmlns:a16="http://schemas.microsoft.com/office/drawing/2014/main" id="{CDDAE899-7855-D89A-3B11-CA328A6FFE30}"/>
            </a:ext>
          </a:extLst>
        </xdr:cNvPr>
        <xdr:cNvSpPr/>
      </xdr:nvSpPr>
      <xdr:spPr>
        <a:xfrm>
          <a:off x="2401957" y="1540565"/>
          <a:ext cx="400878" cy="298174"/>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5</xdr:col>
      <xdr:colOff>124240</xdr:colOff>
      <xdr:row>22</xdr:row>
      <xdr:rowOff>89450</xdr:rowOff>
    </xdr:from>
    <xdr:to>
      <xdr:col>5</xdr:col>
      <xdr:colOff>520150</xdr:colOff>
      <xdr:row>24</xdr:row>
      <xdr:rowOff>16566</xdr:rowOff>
    </xdr:to>
    <xdr:sp macro="" textlink="">
      <xdr:nvSpPr>
        <xdr:cNvPr id="162" name="Ellipse 161">
          <a:extLst>
            <a:ext uri="{FF2B5EF4-FFF2-40B4-BE49-F238E27FC236}">
              <a16:creationId xmlns:a16="http://schemas.microsoft.com/office/drawing/2014/main" id="{23B5874B-C802-FBC6-1AB0-B5EDEFDBC194}"/>
            </a:ext>
          </a:extLst>
        </xdr:cNvPr>
        <xdr:cNvSpPr/>
      </xdr:nvSpPr>
      <xdr:spPr>
        <a:xfrm>
          <a:off x="3006588" y="4181059"/>
          <a:ext cx="395910" cy="399224"/>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5</xdr:col>
      <xdr:colOff>408333</xdr:colOff>
      <xdr:row>18</xdr:row>
      <xdr:rowOff>84360</xdr:rowOff>
    </xdr:from>
    <xdr:to>
      <xdr:col>6</xdr:col>
      <xdr:colOff>54060</xdr:colOff>
      <xdr:row>18</xdr:row>
      <xdr:rowOff>130079</xdr:rowOff>
    </xdr:to>
    <xdr:sp macro="" textlink="">
      <xdr:nvSpPr>
        <xdr:cNvPr id="163" name="Gleichschenkliges Dreieck 162">
          <a:extLst>
            <a:ext uri="{FF2B5EF4-FFF2-40B4-BE49-F238E27FC236}">
              <a16:creationId xmlns:a16="http://schemas.microsoft.com/office/drawing/2014/main" id="{33C7E1FD-2CA8-5A76-AE2F-77A75E44DA08}"/>
            </a:ext>
          </a:extLst>
        </xdr:cNvPr>
        <xdr:cNvSpPr/>
      </xdr:nvSpPr>
      <xdr:spPr>
        <a:xfrm rot="3600000" flipH="1" flipV="1">
          <a:off x="3430272" y="3340639"/>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3</xdr:col>
      <xdr:colOff>50375</xdr:colOff>
      <xdr:row>13</xdr:row>
      <xdr:rowOff>32414</xdr:rowOff>
    </xdr:from>
    <xdr:to>
      <xdr:col>3</xdr:col>
      <xdr:colOff>586717</xdr:colOff>
      <xdr:row>13</xdr:row>
      <xdr:rowOff>84767</xdr:rowOff>
    </xdr:to>
    <xdr:sp macro="" textlink="">
      <xdr:nvSpPr>
        <xdr:cNvPr id="164" name="Gleichschenkliges Dreieck 163">
          <a:extLst>
            <a:ext uri="{FF2B5EF4-FFF2-40B4-BE49-F238E27FC236}">
              <a16:creationId xmlns:a16="http://schemas.microsoft.com/office/drawing/2014/main" id="{8E1DCE1F-76D3-BD8B-2DB6-3EC7B77D86B6}"/>
            </a:ext>
          </a:extLst>
        </xdr:cNvPr>
        <xdr:cNvSpPr/>
      </xdr:nvSpPr>
      <xdr:spPr>
        <a:xfrm rot="3600000" flipH="1" flipV="1">
          <a:off x="2247065" y="2316616"/>
          <a:ext cx="52353" cy="536342"/>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6</xdr:col>
      <xdr:colOff>79904</xdr:colOff>
      <xdr:row>22</xdr:row>
      <xdr:rowOff>41076</xdr:rowOff>
    </xdr:from>
    <xdr:to>
      <xdr:col>6</xdr:col>
      <xdr:colOff>134775</xdr:colOff>
      <xdr:row>24</xdr:row>
      <xdr:rowOff>1561</xdr:rowOff>
    </xdr:to>
    <xdr:sp macro="" textlink="">
      <xdr:nvSpPr>
        <xdr:cNvPr id="165" name="Gleichschenkliges Dreieck 164">
          <a:extLst>
            <a:ext uri="{FF2B5EF4-FFF2-40B4-BE49-F238E27FC236}">
              <a16:creationId xmlns:a16="http://schemas.microsoft.com/office/drawing/2014/main" id="{464AC549-2AA3-1C7D-A612-40B0B7FB4311}"/>
            </a:ext>
          </a:extLst>
        </xdr:cNvPr>
        <xdr:cNvSpPr/>
      </xdr:nvSpPr>
      <xdr:spPr>
        <a:xfrm rot="2040000" flipH="1" flipV="1">
          <a:off x="3641426" y="4132685"/>
          <a:ext cx="54871" cy="432593"/>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2</xdr:col>
      <xdr:colOff>552451</xdr:colOff>
      <xdr:row>29</xdr:row>
      <xdr:rowOff>29695</xdr:rowOff>
    </xdr:from>
    <xdr:to>
      <xdr:col>3</xdr:col>
      <xdr:colOff>198178</xdr:colOff>
      <xdr:row>29</xdr:row>
      <xdr:rowOff>75414</xdr:rowOff>
    </xdr:to>
    <xdr:sp macro="" textlink="">
      <xdr:nvSpPr>
        <xdr:cNvPr id="166" name="Gleichschenkliges Dreieck 165">
          <a:extLst>
            <a:ext uri="{FF2B5EF4-FFF2-40B4-BE49-F238E27FC236}">
              <a16:creationId xmlns:a16="http://schemas.microsoft.com/office/drawing/2014/main" id="{BE0868C8-FB28-F667-0DCB-BCF43DC266EB}"/>
            </a:ext>
          </a:extLst>
        </xdr:cNvPr>
        <xdr:cNvSpPr/>
      </xdr:nvSpPr>
      <xdr:spPr>
        <a:xfrm rot="3600000" flipH="1" flipV="1">
          <a:off x="1967564" y="5464300"/>
          <a:ext cx="45719" cy="324901"/>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de-CH"/>
        </a:p>
      </xdr:txBody>
    </xdr:sp>
    <xdr:clientData/>
  </xdr:twoCellAnchor>
  <xdr:twoCellAnchor>
    <xdr:from>
      <xdr:col>5</xdr:col>
      <xdr:colOff>61290</xdr:colOff>
      <xdr:row>21</xdr:row>
      <xdr:rowOff>94419</xdr:rowOff>
    </xdr:from>
    <xdr:to>
      <xdr:col>6</xdr:col>
      <xdr:colOff>273326</xdr:colOff>
      <xdr:row>22</xdr:row>
      <xdr:rowOff>202093</xdr:rowOff>
    </xdr:to>
    <xdr:sp macro="" textlink="">
      <xdr:nvSpPr>
        <xdr:cNvPr id="167" name="Textfeld 166">
          <a:extLst>
            <a:ext uri="{FF2B5EF4-FFF2-40B4-BE49-F238E27FC236}">
              <a16:creationId xmlns:a16="http://schemas.microsoft.com/office/drawing/2014/main" id="{BAD7EF12-0F58-9621-48D4-81D1E441B5CF}"/>
            </a:ext>
          </a:extLst>
        </xdr:cNvPr>
        <xdr:cNvSpPr txBox="1"/>
      </xdr:nvSpPr>
      <xdr:spPr>
        <a:xfrm>
          <a:off x="2943638" y="4012093"/>
          <a:ext cx="891210" cy="281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Verjüngung</a:t>
          </a:r>
        </a:p>
      </xdr:txBody>
    </xdr:sp>
    <xdr:clientData/>
  </xdr:twoCellAnchor>
  <xdr:twoCellAnchor>
    <xdr:from>
      <xdr:col>4</xdr:col>
      <xdr:colOff>147430</xdr:colOff>
      <xdr:row>8</xdr:row>
      <xdr:rowOff>31470</xdr:rowOff>
    </xdr:from>
    <xdr:to>
      <xdr:col>6</xdr:col>
      <xdr:colOff>44727</xdr:colOff>
      <xdr:row>9</xdr:row>
      <xdr:rowOff>139144</xdr:rowOff>
    </xdr:to>
    <xdr:sp macro="" textlink="">
      <xdr:nvSpPr>
        <xdr:cNvPr id="168" name="Textfeld 167">
          <a:extLst>
            <a:ext uri="{FF2B5EF4-FFF2-40B4-BE49-F238E27FC236}">
              <a16:creationId xmlns:a16="http://schemas.microsoft.com/office/drawing/2014/main" id="{3D2B6F28-7AC8-DADC-DF0C-5DD2AA787C28}"/>
            </a:ext>
          </a:extLst>
        </xdr:cNvPr>
        <xdr:cNvSpPr txBox="1"/>
      </xdr:nvSpPr>
      <xdr:spPr>
        <a:xfrm>
          <a:off x="2715039" y="1687992"/>
          <a:ext cx="891210" cy="281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Verjüngung</a:t>
          </a:r>
        </a:p>
      </xdr:txBody>
    </xdr:sp>
    <xdr:clientData/>
  </xdr:twoCellAnchor>
  <xdr:twoCellAnchor>
    <xdr:from>
      <xdr:col>2</xdr:col>
      <xdr:colOff>308118</xdr:colOff>
      <xdr:row>9</xdr:row>
      <xdr:rowOff>125887</xdr:rowOff>
    </xdr:from>
    <xdr:to>
      <xdr:col>3</xdr:col>
      <xdr:colOff>520154</xdr:colOff>
      <xdr:row>11</xdr:row>
      <xdr:rowOff>59627</xdr:rowOff>
    </xdr:to>
    <xdr:sp macro="" textlink="">
      <xdr:nvSpPr>
        <xdr:cNvPr id="169" name="Textfeld 168">
          <a:extLst>
            <a:ext uri="{FF2B5EF4-FFF2-40B4-BE49-F238E27FC236}">
              <a16:creationId xmlns:a16="http://schemas.microsoft.com/office/drawing/2014/main" id="{619B7214-EC08-810A-894A-21AD28BEEF61}"/>
            </a:ext>
          </a:extLst>
        </xdr:cNvPr>
        <xdr:cNvSpPr txBox="1"/>
      </xdr:nvSpPr>
      <xdr:spPr>
        <a:xfrm>
          <a:off x="1583640" y="1956344"/>
          <a:ext cx="891210" cy="281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Verjüngung</a:t>
          </a:r>
        </a:p>
      </xdr:txBody>
    </xdr:sp>
    <xdr:clientData/>
  </xdr:twoCellAnchor>
  <xdr:twoCellAnchor>
    <xdr:from>
      <xdr:col>3</xdr:col>
      <xdr:colOff>28575</xdr:colOff>
      <xdr:row>29</xdr:row>
      <xdr:rowOff>38100</xdr:rowOff>
    </xdr:from>
    <xdr:to>
      <xdr:col>3</xdr:col>
      <xdr:colOff>142875</xdr:colOff>
      <xdr:row>29</xdr:row>
      <xdr:rowOff>142875</xdr:rowOff>
    </xdr:to>
    <xdr:sp macro="" textlink="">
      <xdr:nvSpPr>
        <xdr:cNvPr id="20447" name="Oval 88">
          <a:extLst>
            <a:ext uri="{FF2B5EF4-FFF2-40B4-BE49-F238E27FC236}">
              <a16:creationId xmlns:a16="http://schemas.microsoft.com/office/drawing/2014/main" id="{CF6F6FDF-1116-4D6B-23E9-3E835510C4BA}"/>
            </a:ext>
          </a:extLst>
        </xdr:cNvPr>
        <xdr:cNvSpPr>
          <a:spLocks noChangeArrowheads="1"/>
        </xdr:cNvSpPr>
      </xdr:nvSpPr>
      <xdr:spPr bwMode="auto">
        <a:xfrm>
          <a:off x="1895475" y="5553075"/>
          <a:ext cx="114300" cy="1047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361950</xdr:colOff>
      <xdr:row>17</xdr:row>
      <xdr:rowOff>85725</xdr:rowOff>
    </xdr:from>
    <xdr:to>
      <xdr:col>9</xdr:col>
      <xdr:colOff>76200</xdr:colOff>
      <xdr:row>18</xdr:row>
      <xdr:rowOff>19050</xdr:rowOff>
    </xdr:to>
    <xdr:sp macro="" textlink="">
      <xdr:nvSpPr>
        <xdr:cNvPr id="20448" name="Oval 88">
          <a:extLst>
            <a:ext uri="{FF2B5EF4-FFF2-40B4-BE49-F238E27FC236}">
              <a16:creationId xmlns:a16="http://schemas.microsoft.com/office/drawing/2014/main" id="{E4DF21FB-0020-1679-7983-CB3A814EF49B}"/>
            </a:ext>
          </a:extLst>
        </xdr:cNvPr>
        <xdr:cNvSpPr>
          <a:spLocks noChangeArrowheads="1"/>
        </xdr:cNvSpPr>
      </xdr:nvSpPr>
      <xdr:spPr bwMode="auto">
        <a:xfrm>
          <a:off x="4514850" y="3276600"/>
          <a:ext cx="95250" cy="1047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276225</xdr:colOff>
      <xdr:row>13</xdr:row>
      <xdr:rowOff>114300</xdr:rowOff>
    </xdr:from>
    <xdr:to>
      <xdr:col>0</xdr:col>
      <xdr:colOff>390525</xdr:colOff>
      <xdr:row>14</xdr:row>
      <xdr:rowOff>47625</xdr:rowOff>
    </xdr:to>
    <xdr:sp macro="" textlink="">
      <xdr:nvSpPr>
        <xdr:cNvPr id="20449" name="Oval 88">
          <a:extLst>
            <a:ext uri="{FF2B5EF4-FFF2-40B4-BE49-F238E27FC236}">
              <a16:creationId xmlns:a16="http://schemas.microsoft.com/office/drawing/2014/main" id="{4DAA720A-A99B-E3EC-50A3-F01A00977B54}"/>
            </a:ext>
          </a:extLst>
        </xdr:cNvPr>
        <xdr:cNvSpPr>
          <a:spLocks noChangeArrowheads="1"/>
        </xdr:cNvSpPr>
      </xdr:nvSpPr>
      <xdr:spPr bwMode="auto">
        <a:xfrm>
          <a:off x="276225" y="2619375"/>
          <a:ext cx="114300" cy="1047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409575</xdr:colOff>
      <xdr:row>6</xdr:row>
      <xdr:rowOff>104775</xdr:rowOff>
    </xdr:from>
    <xdr:to>
      <xdr:col>3</xdr:col>
      <xdr:colOff>523875</xdr:colOff>
      <xdr:row>7</xdr:row>
      <xdr:rowOff>38100</xdr:rowOff>
    </xdr:to>
    <xdr:sp macro="" textlink="">
      <xdr:nvSpPr>
        <xdr:cNvPr id="20450" name="Oval 88">
          <a:extLst>
            <a:ext uri="{FF2B5EF4-FFF2-40B4-BE49-F238E27FC236}">
              <a16:creationId xmlns:a16="http://schemas.microsoft.com/office/drawing/2014/main" id="{FBAC083C-BE18-0B24-F833-273BFAD415AE}"/>
            </a:ext>
          </a:extLst>
        </xdr:cNvPr>
        <xdr:cNvSpPr>
          <a:spLocks noChangeArrowheads="1"/>
        </xdr:cNvSpPr>
      </xdr:nvSpPr>
      <xdr:spPr bwMode="auto">
        <a:xfrm>
          <a:off x="2276475" y="1419225"/>
          <a:ext cx="114300" cy="9525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291547</xdr:colOff>
      <xdr:row>17</xdr:row>
      <xdr:rowOff>117610</xdr:rowOff>
    </xdr:from>
    <xdr:to>
      <xdr:col>10</xdr:col>
      <xdr:colOff>488674</xdr:colOff>
      <xdr:row>19</xdr:row>
      <xdr:rowOff>24848</xdr:rowOff>
    </xdr:to>
    <xdr:sp macro="" textlink="">
      <xdr:nvSpPr>
        <xdr:cNvPr id="173" name="Textfeld 172">
          <a:extLst>
            <a:ext uri="{FF2B5EF4-FFF2-40B4-BE49-F238E27FC236}">
              <a16:creationId xmlns:a16="http://schemas.microsoft.com/office/drawing/2014/main" id="{ACB340B2-C5C5-7FC4-25C1-0A8CB2FC752E}"/>
            </a:ext>
          </a:extLst>
        </xdr:cNvPr>
        <xdr:cNvSpPr txBox="1"/>
      </xdr:nvSpPr>
      <xdr:spPr>
        <a:xfrm>
          <a:off x="4656482" y="3339545"/>
          <a:ext cx="760344" cy="255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kleine Tanne</a:t>
          </a:r>
        </a:p>
      </xdr:txBody>
    </xdr:sp>
    <xdr:clientData/>
  </xdr:twoCellAnchor>
  <xdr:twoCellAnchor>
    <xdr:from>
      <xdr:col>3</xdr:col>
      <xdr:colOff>149500</xdr:colOff>
      <xdr:row>28</xdr:row>
      <xdr:rowOff>154882</xdr:rowOff>
    </xdr:from>
    <xdr:to>
      <xdr:col>4</xdr:col>
      <xdr:colOff>297345</xdr:colOff>
      <xdr:row>32</xdr:row>
      <xdr:rowOff>3313</xdr:rowOff>
    </xdr:to>
    <xdr:sp macro="" textlink="">
      <xdr:nvSpPr>
        <xdr:cNvPr id="174" name="Textfeld 173">
          <a:extLst>
            <a:ext uri="{FF2B5EF4-FFF2-40B4-BE49-F238E27FC236}">
              <a16:creationId xmlns:a16="http://schemas.microsoft.com/office/drawing/2014/main" id="{2B7FB229-CD09-4834-7A02-C3EA7E9F630F}"/>
            </a:ext>
          </a:extLst>
        </xdr:cNvPr>
        <xdr:cNvSpPr txBox="1"/>
      </xdr:nvSpPr>
      <xdr:spPr>
        <a:xfrm>
          <a:off x="2102125" y="5498407"/>
          <a:ext cx="757445" cy="5342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umgefallener</a:t>
          </a:r>
          <a:r>
            <a:rPr lang="de-CH" sz="800" b="1" baseline="0"/>
            <a:t> Stock</a:t>
          </a:r>
          <a:endParaRPr lang="de-CH" sz="800" b="1"/>
        </a:p>
      </xdr:txBody>
    </xdr:sp>
    <xdr:clientData/>
  </xdr:twoCellAnchor>
  <xdr:twoCellAnchor>
    <xdr:from>
      <xdr:col>0</xdr:col>
      <xdr:colOff>215348</xdr:colOff>
      <xdr:row>14</xdr:row>
      <xdr:rowOff>49696</xdr:rowOff>
    </xdr:from>
    <xdr:to>
      <xdr:col>1</xdr:col>
      <xdr:colOff>163996</xdr:colOff>
      <xdr:row>16</xdr:row>
      <xdr:rowOff>165652</xdr:rowOff>
    </xdr:to>
    <xdr:sp macro="" textlink="">
      <xdr:nvSpPr>
        <xdr:cNvPr id="175" name="Textfeld 174">
          <a:extLst>
            <a:ext uri="{FF2B5EF4-FFF2-40B4-BE49-F238E27FC236}">
              <a16:creationId xmlns:a16="http://schemas.microsoft.com/office/drawing/2014/main" id="{F64A6D17-D435-B26D-33C5-D5FA0A007C7D}"/>
            </a:ext>
          </a:extLst>
        </xdr:cNvPr>
        <xdr:cNvSpPr txBox="1"/>
      </xdr:nvSpPr>
      <xdr:spPr>
        <a:xfrm>
          <a:off x="215348" y="2749826"/>
          <a:ext cx="760344" cy="46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Fi;</a:t>
          </a:r>
        </a:p>
        <a:p>
          <a:r>
            <a:rPr lang="de-CH" sz="800" b="1"/>
            <a:t>liegendes Totholz</a:t>
          </a:r>
        </a:p>
      </xdr:txBody>
    </xdr:sp>
    <xdr:clientData/>
  </xdr:twoCellAnchor>
  <xdr:twoCellAnchor>
    <xdr:from>
      <xdr:col>2</xdr:col>
      <xdr:colOff>649783</xdr:colOff>
      <xdr:row>5</xdr:row>
      <xdr:rowOff>102703</xdr:rowOff>
    </xdr:from>
    <xdr:to>
      <xdr:col>4</xdr:col>
      <xdr:colOff>177260</xdr:colOff>
      <xdr:row>7</xdr:row>
      <xdr:rowOff>149086</xdr:rowOff>
    </xdr:to>
    <xdr:sp macro="" textlink="">
      <xdr:nvSpPr>
        <xdr:cNvPr id="177" name="Textfeld 176">
          <a:extLst>
            <a:ext uri="{FF2B5EF4-FFF2-40B4-BE49-F238E27FC236}">
              <a16:creationId xmlns:a16="http://schemas.microsoft.com/office/drawing/2014/main" id="{19A6A15C-EBF1-62C1-047D-CC60A05BFA86}"/>
            </a:ext>
          </a:extLst>
        </xdr:cNvPr>
        <xdr:cNvSpPr txBox="1"/>
      </xdr:nvSpPr>
      <xdr:spPr>
        <a:xfrm>
          <a:off x="1926133" y="1226653"/>
          <a:ext cx="813352" cy="3988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liegendes Totholz</a:t>
          </a:r>
        </a:p>
      </xdr:txBody>
    </xdr:sp>
    <xdr:clientData/>
  </xdr:twoCellAnchor>
  <xdr:twoCellAnchor>
    <xdr:from>
      <xdr:col>16</xdr:col>
      <xdr:colOff>323025</xdr:colOff>
      <xdr:row>24</xdr:row>
      <xdr:rowOff>140809</xdr:rowOff>
    </xdr:from>
    <xdr:to>
      <xdr:col>20</xdr:col>
      <xdr:colOff>323025</xdr:colOff>
      <xdr:row>28</xdr:row>
      <xdr:rowOff>157374</xdr:rowOff>
    </xdr:to>
    <xdr:cxnSp macro="">
      <xdr:nvCxnSpPr>
        <xdr:cNvPr id="10" name="Gerade Verbindung 9">
          <a:extLst>
            <a:ext uri="{FF2B5EF4-FFF2-40B4-BE49-F238E27FC236}">
              <a16:creationId xmlns:a16="http://schemas.microsoft.com/office/drawing/2014/main" id="{463FD411-3622-41A6-5885-D9794D8FB396}"/>
            </a:ext>
          </a:extLst>
        </xdr:cNvPr>
        <xdr:cNvCxnSpPr/>
      </xdr:nvCxnSpPr>
      <xdr:spPr>
        <a:xfrm flipV="1">
          <a:off x="6849721" y="4704526"/>
          <a:ext cx="1432891" cy="85310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539613</xdr:colOff>
      <xdr:row>24</xdr:row>
      <xdr:rowOff>185946</xdr:rowOff>
    </xdr:from>
    <xdr:to>
      <xdr:col>17</xdr:col>
      <xdr:colOff>128795</xdr:colOff>
      <xdr:row>25</xdr:row>
      <xdr:rowOff>17808</xdr:rowOff>
    </xdr:to>
    <xdr:sp macro="" textlink="">
      <xdr:nvSpPr>
        <xdr:cNvPr id="180" name="Text Box 56">
          <a:extLst>
            <a:ext uri="{FF2B5EF4-FFF2-40B4-BE49-F238E27FC236}">
              <a16:creationId xmlns:a16="http://schemas.microsoft.com/office/drawing/2014/main" id="{9F581550-30E8-4579-E92E-19112B4452C7}"/>
            </a:ext>
          </a:extLst>
        </xdr:cNvPr>
        <xdr:cNvSpPr txBox="1">
          <a:spLocks noChangeArrowheads="1"/>
        </xdr:cNvSpPr>
      </xdr:nvSpPr>
      <xdr:spPr bwMode="auto">
        <a:xfrm>
          <a:off x="7066309" y="4749663"/>
          <a:ext cx="268356" cy="146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Ta</a:t>
          </a:r>
        </a:p>
      </xdr:txBody>
    </xdr:sp>
    <xdr:clientData/>
  </xdr:twoCellAnchor>
  <xdr:twoCellAnchor>
    <xdr:from>
      <xdr:col>18</xdr:col>
      <xdr:colOff>24848</xdr:colOff>
      <xdr:row>24</xdr:row>
      <xdr:rowOff>49696</xdr:rowOff>
    </xdr:from>
    <xdr:to>
      <xdr:col>19</xdr:col>
      <xdr:colOff>110986</xdr:colOff>
      <xdr:row>24</xdr:row>
      <xdr:rowOff>196298</xdr:rowOff>
    </xdr:to>
    <xdr:sp macro="" textlink="">
      <xdr:nvSpPr>
        <xdr:cNvPr id="181" name="Text Box 56">
          <a:extLst>
            <a:ext uri="{FF2B5EF4-FFF2-40B4-BE49-F238E27FC236}">
              <a16:creationId xmlns:a16="http://schemas.microsoft.com/office/drawing/2014/main" id="{B9AC9CA7-B30D-784A-0864-4CF762A34479}"/>
            </a:ext>
          </a:extLst>
        </xdr:cNvPr>
        <xdr:cNvSpPr txBox="1">
          <a:spLocks noChangeArrowheads="1"/>
        </xdr:cNvSpPr>
      </xdr:nvSpPr>
      <xdr:spPr bwMode="auto">
        <a:xfrm>
          <a:off x="7487478" y="4613413"/>
          <a:ext cx="268356" cy="146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Vb</a:t>
          </a:r>
        </a:p>
      </xdr:txBody>
    </xdr:sp>
    <xdr:clientData/>
  </xdr:twoCellAnchor>
  <xdr:twoCellAnchor>
    <xdr:from>
      <xdr:col>20</xdr:col>
      <xdr:colOff>57977</xdr:colOff>
      <xdr:row>23</xdr:row>
      <xdr:rowOff>41414</xdr:rowOff>
    </xdr:from>
    <xdr:to>
      <xdr:col>20</xdr:col>
      <xdr:colOff>513521</xdr:colOff>
      <xdr:row>23</xdr:row>
      <xdr:rowOff>165652</xdr:rowOff>
    </xdr:to>
    <xdr:sp macro="" textlink="">
      <xdr:nvSpPr>
        <xdr:cNvPr id="182" name="Text Box 56">
          <a:extLst>
            <a:ext uri="{FF2B5EF4-FFF2-40B4-BE49-F238E27FC236}">
              <a16:creationId xmlns:a16="http://schemas.microsoft.com/office/drawing/2014/main" id="{3932B685-999C-7D27-F4A1-146A85E04902}"/>
            </a:ext>
          </a:extLst>
        </xdr:cNvPr>
        <xdr:cNvSpPr txBox="1">
          <a:spLocks noChangeArrowheads="1"/>
        </xdr:cNvSpPr>
      </xdr:nvSpPr>
      <xdr:spPr bwMode="auto">
        <a:xfrm>
          <a:off x="8017564" y="4431197"/>
          <a:ext cx="455544" cy="1242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800" b="0" i="0" u="none" strike="noStrike" baseline="0">
              <a:solidFill>
                <a:srgbClr val="000000"/>
              </a:solidFill>
              <a:latin typeface="Arial"/>
              <a:cs typeface="Arial"/>
            </a:rPr>
            <a:t>BAh / Mb</a:t>
          </a:r>
        </a:p>
      </xdr:txBody>
    </xdr:sp>
    <xdr:clientData/>
  </xdr:twoCellAnchor>
  <xdr:twoCellAnchor>
    <xdr:from>
      <xdr:col>8</xdr:col>
      <xdr:colOff>200025</xdr:colOff>
      <xdr:row>30</xdr:row>
      <xdr:rowOff>142875</xdr:rowOff>
    </xdr:from>
    <xdr:to>
      <xdr:col>8</xdr:col>
      <xdr:colOff>314325</xdr:colOff>
      <xdr:row>31</xdr:row>
      <xdr:rowOff>76200</xdr:rowOff>
    </xdr:to>
    <xdr:sp macro="" textlink="">
      <xdr:nvSpPr>
        <xdr:cNvPr id="16846" name="Oval 63">
          <a:extLst>
            <a:ext uri="{FF2B5EF4-FFF2-40B4-BE49-F238E27FC236}">
              <a16:creationId xmlns:a16="http://schemas.microsoft.com/office/drawing/2014/main" id="{11D60EAE-E7EA-0BAB-7485-CBCA64B43151}"/>
            </a:ext>
          </a:extLst>
        </xdr:cNvPr>
        <xdr:cNvSpPr>
          <a:spLocks noChangeArrowheads="1"/>
        </xdr:cNvSpPr>
      </xdr:nvSpPr>
      <xdr:spPr bwMode="auto">
        <a:xfrm>
          <a:off x="4552950" y="5829300"/>
          <a:ext cx="114300" cy="1047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txBody>
        <a:bodyPr/>
        <a:lstStyle/>
        <a:p>
          <a:r>
            <a:rPr lang="de-CH"/>
            <a:t>                           </a:t>
          </a:r>
        </a:p>
      </xdr:txBody>
    </xdr:sp>
    <xdr:clientData/>
  </xdr:twoCellAnchor>
  <xdr:twoCellAnchor>
    <xdr:from>
      <xdr:col>2</xdr:col>
      <xdr:colOff>643973</xdr:colOff>
      <xdr:row>28</xdr:row>
      <xdr:rowOff>163993</xdr:rowOff>
    </xdr:from>
    <xdr:to>
      <xdr:col>3</xdr:col>
      <xdr:colOff>161926</xdr:colOff>
      <xdr:row>30</xdr:row>
      <xdr:rowOff>57150</xdr:rowOff>
    </xdr:to>
    <xdr:sp macro="" textlink="">
      <xdr:nvSpPr>
        <xdr:cNvPr id="183" name="Textfeld 182">
          <a:extLst>
            <a:ext uri="{FF2B5EF4-FFF2-40B4-BE49-F238E27FC236}">
              <a16:creationId xmlns:a16="http://schemas.microsoft.com/office/drawing/2014/main" id="{F3720827-05E8-F5A5-32D2-14876A910E89}"/>
            </a:ext>
          </a:extLst>
        </xdr:cNvPr>
        <xdr:cNvSpPr txBox="1"/>
      </xdr:nvSpPr>
      <xdr:spPr>
        <a:xfrm>
          <a:off x="1920323" y="5507518"/>
          <a:ext cx="194228" cy="236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1</a:t>
          </a:r>
        </a:p>
      </xdr:txBody>
    </xdr:sp>
    <xdr:clientData/>
  </xdr:twoCellAnchor>
  <xdr:twoCellAnchor>
    <xdr:from>
      <xdr:col>0</xdr:col>
      <xdr:colOff>215348</xdr:colOff>
      <xdr:row>13</xdr:row>
      <xdr:rowOff>68743</xdr:rowOff>
    </xdr:from>
    <xdr:to>
      <xdr:col>0</xdr:col>
      <xdr:colOff>409576</xdr:colOff>
      <xdr:row>14</xdr:row>
      <xdr:rowOff>133350</xdr:rowOff>
    </xdr:to>
    <xdr:sp macro="" textlink="">
      <xdr:nvSpPr>
        <xdr:cNvPr id="184" name="Textfeld 183">
          <a:extLst>
            <a:ext uri="{FF2B5EF4-FFF2-40B4-BE49-F238E27FC236}">
              <a16:creationId xmlns:a16="http://schemas.microsoft.com/office/drawing/2014/main" id="{44CD88B9-8366-2FBD-E7B5-48BE166E3227}"/>
            </a:ext>
          </a:extLst>
        </xdr:cNvPr>
        <xdr:cNvSpPr txBox="1"/>
      </xdr:nvSpPr>
      <xdr:spPr>
        <a:xfrm>
          <a:off x="215348" y="2573818"/>
          <a:ext cx="194228" cy="236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2</a:t>
          </a:r>
        </a:p>
      </xdr:txBody>
    </xdr:sp>
    <xdr:clientData/>
  </xdr:twoCellAnchor>
  <xdr:twoCellAnchor>
    <xdr:from>
      <xdr:col>3</xdr:col>
      <xdr:colOff>352425</xdr:colOff>
      <xdr:row>6</xdr:row>
      <xdr:rowOff>47625</xdr:rowOff>
    </xdr:from>
    <xdr:to>
      <xdr:col>3</xdr:col>
      <xdr:colOff>546653</xdr:colOff>
      <xdr:row>7</xdr:row>
      <xdr:rowOff>121757</xdr:rowOff>
    </xdr:to>
    <xdr:sp macro="" textlink="">
      <xdr:nvSpPr>
        <xdr:cNvPr id="185" name="Textfeld 184">
          <a:extLst>
            <a:ext uri="{FF2B5EF4-FFF2-40B4-BE49-F238E27FC236}">
              <a16:creationId xmlns:a16="http://schemas.microsoft.com/office/drawing/2014/main" id="{5E51C40F-7665-F43B-1227-AAEECDEF5CCE}"/>
            </a:ext>
          </a:extLst>
        </xdr:cNvPr>
        <xdr:cNvSpPr txBox="1"/>
      </xdr:nvSpPr>
      <xdr:spPr>
        <a:xfrm>
          <a:off x="2305050" y="1362075"/>
          <a:ext cx="194228" cy="236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3</a:t>
          </a:r>
        </a:p>
      </xdr:txBody>
    </xdr:sp>
    <xdr:clientData/>
  </xdr:twoCellAnchor>
  <xdr:twoCellAnchor>
    <xdr:from>
      <xdr:col>8</xdr:col>
      <xdr:colOff>295275</xdr:colOff>
      <xdr:row>17</xdr:row>
      <xdr:rowOff>38100</xdr:rowOff>
    </xdr:from>
    <xdr:to>
      <xdr:col>9</xdr:col>
      <xdr:colOff>89453</xdr:colOff>
      <xdr:row>18</xdr:row>
      <xdr:rowOff>102707</xdr:rowOff>
    </xdr:to>
    <xdr:sp macro="" textlink="">
      <xdr:nvSpPr>
        <xdr:cNvPr id="186" name="Textfeld 185">
          <a:extLst>
            <a:ext uri="{FF2B5EF4-FFF2-40B4-BE49-F238E27FC236}">
              <a16:creationId xmlns:a16="http://schemas.microsoft.com/office/drawing/2014/main" id="{2CB00DB7-9B08-CF96-8A77-887B63320C2C}"/>
            </a:ext>
          </a:extLst>
        </xdr:cNvPr>
        <xdr:cNvSpPr txBox="1"/>
      </xdr:nvSpPr>
      <xdr:spPr>
        <a:xfrm>
          <a:off x="4648200" y="3228975"/>
          <a:ext cx="194228" cy="236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800" b="1"/>
            <a:t>4</a:t>
          </a:r>
        </a:p>
      </xdr:txBody>
    </xdr:sp>
    <xdr:clientData/>
  </xdr:twoCellAnchor>
  <xdr:twoCellAnchor>
    <xdr:from>
      <xdr:col>7</xdr:col>
      <xdr:colOff>233156</xdr:colOff>
      <xdr:row>34</xdr:row>
      <xdr:rowOff>60755</xdr:rowOff>
    </xdr:from>
    <xdr:to>
      <xdr:col>8</xdr:col>
      <xdr:colOff>317033</xdr:colOff>
      <xdr:row>34</xdr:row>
      <xdr:rowOff>106474</xdr:rowOff>
    </xdr:to>
    <xdr:sp macro="" textlink="">
      <xdr:nvSpPr>
        <xdr:cNvPr id="187" name="Gleichschenkliges Dreieck 186">
          <a:extLst>
            <a:ext uri="{FF2B5EF4-FFF2-40B4-BE49-F238E27FC236}">
              <a16:creationId xmlns:a16="http://schemas.microsoft.com/office/drawing/2014/main" id="{1F0E22DF-E22A-5260-6A88-A9DE5EE615FF}"/>
            </a:ext>
          </a:extLst>
        </xdr:cNvPr>
        <xdr:cNvSpPr/>
      </xdr:nvSpPr>
      <xdr:spPr>
        <a:xfrm rot="3600000" flipH="1" flipV="1">
          <a:off x="4486097" y="6294839"/>
          <a:ext cx="45719" cy="322002"/>
        </a:xfrm>
        <a:prstGeom prst="triangle">
          <a:avLst/>
        </a:prstGeom>
        <a:noFill/>
        <a:ln w="1270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r>
            <a:rPr lang="de-CH"/>
            <a:t> </a:t>
          </a:r>
        </a:p>
      </xdr:txBody>
    </xdr:sp>
    <xdr:clientData/>
  </xdr:twoCellAnchor>
  <xdr:twoCellAnchor editAs="oneCell">
    <xdr:from>
      <xdr:col>0</xdr:col>
      <xdr:colOff>47625</xdr:colOff>
      <xdr:row>27</xdr:row>
      <xdr:rowOff>28575</xdr:rowOff>
    </xdr:from>
    <xdr:to>
      <xdr:col>2</xdr:col>
      <xdr:colOff>457200</xdr:colOff>
      <xdr:row>35</xdr:row>
      <xdr:rowOff>133350</xdr:rowOff>
    </xdr:to>
    <xdr:pic>
      <xdr:nvPicPr>
        <xdr:cNvPr id="20465" name="Grafik 1">
          <a:extLst>
            <a:ext uri="{FF2B5EF4-FFF2-40B4-BE49-F238E27FC236}">
              <a16:creationId xmlns:a16="http://schemas.microsoft.com/office/drawing/2014/main" id="{67C3806F-FCC8-E039-A604-C1EC533D53C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7625" y="5200650"/>
          <a:ext cx="16287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7</xdr:row>
          <xdr:rowOff>114300</xdr:rowOff>
        </xdr:from>
        <xdr:to>
          <xdr:col>8</xdr:col>
          <xdr:colOff>28575</xdr:colOff>
          <xdr:row>8</xdr:row>
          <xdr:rowOff>142875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34</xdr:row>
          <xdr:rowOff>114300</xdr:rowOff>
        </xdr:from>
        <xdr:to>
          <xdr:col>1</xdr:col>
          <xdr:colOff>790575</xdr:colOff>
          <xdr:row>36</xdr:row>
          <xdr:rowOff>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1066800</xdr:colOff>
          <xdr:row>34</xdr:row>
          <xdr:rowOff>114300</xdr:rowOff>
        </xdr:from>
        <xdr:to>
          <xdr:col>1</xdr:col>
          <xdr:colOff>1485900</xdr:colOff>
          <xdr:row>36</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34</xdr:row>
          <xdr:rowOff>114300</xdr:rowOff>
        </xdr:from>
        <xdr:to>
          <xdr:col>8</xdr:col>
          <xdr:colOff>552450</xdr:colOff>
          <xdr:row>36</xdr:row>
          <xdr:rowOff>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klein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619125</xdr:colOff>
          <xdr:row>34</xdr:row>
          <xdr:rowOff>114300</xdr:rowOff>
        </xdr:from>
        <xdr:to>
          <xdr:col>8</xdr:col>
          <xdr:colOff>1114425</xdr:colOff>
          <xdr:row>36</xdr:row>
          <xdr:rowOff>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mittel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1143000</xdr:colOff>
          <xdr:row>34</xdr:row>
          <xdr:rowOff>114300</xdr:rowOff>
        </xdr:from>
        <xdr:to>
          <xdr:col>8</xdr:col>
          <xdr:colOff>1647825</xdr:colOff>
          <xdr:row>36</xdr:row>
          <xdr:rowOff>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gross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114300</xdr:rowOff>
        </xdr:from>
        <xdr:to>
          <xdr:col>8</xdr:col>
          <xdr:colOff>28575</xdr:colOff>
          <xdr:row>12</xdr:row>
          <xdr:rowOff>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114300</xdr:rowOff>
        </xdr:from>
        <xdr:to>
          <xdr:col>8</xdr:col>
          <xdr:colOff>28575</xdr:colOff>
          <xdr:row>15</xdr:row>
          <xdr:rowOff>171450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114300</xdr:rowOff>
        </xdr:from>
        <xdr:to>
          <xdr:col>8</xdr:col>
          <xdr:colOff>28575</xdr:colOff>
          <xdr:row>19</xdr:row>
          <xdr:rowOff>142875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114300</xdr:rowOff>
        </xdr:from>
        <xdr:to>
          <xdr:col>8</xdr:col>
          <xdr:colOff>28575</xdr:colOff>
          <xdr:row>23</xdr:row>
          <xdr:rowOff>142875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xdr:row>
          <xdr:rowOff>114300</xdr:rowOff>
        </xdr:from>
        <xdr:to>
          <xdr:col>8</xdr:col>
          <xdr:colOff>28575</xdr:colOff>
          <xdr:row>27</xdr:row>
          <xdr:rowOff>142875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114300</xdr:rowOff>
        </xdr:from>
        <xdr:to>
          <xdr:col>8</xdr:col>
          <xdr:colOff>28575</xdr:colOff>
          <xdr:row>31</xdr:row>
          <xdr:rowOff>142875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1209675</xdr:colOff>
          <xdr:row>1</xdr:row>
          <xdr:rowOff>180975</xdr:rowOff>
        </xdr:from>
        <xdr:to>
          <xdr:col>8</xdr:col>
          <xdr:colOff>1657350</xdr:colOff>
          <xdr:row>2</xdr:row>
          <xdr:rowOff>190500</xdr:rowOff>
        </xdr:to>
        <xdr:sp macro="" textlink="">
          <xdr:nvSpPr>
            <xdr:cNvPr id="10267" name="Drop Down 27"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1209675</xdr:colOff>
          <xdr:row>2</xdr:row>
          <xdr:rowOff>190500</xdr:rowOff>
        </xdr:from>
        <xdr:to>
          <xdr:col>8</xdr:col>
          <xdr:colOff>1657350</xdr:colOff>
          <xdr:row>3</xdr:row>
          <xdr:rowOff>190500</xdr:rowOff>
        </xdr:to>
        <xdr:sp macro="" textlink="">
          <xdr:nvSpPr>
            <xdr:cNvPr id="10268" name="Drop Down 28"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22</xdr:col>
      <xdr:colOff>428625</xdr:colOff>
      <xdr:row>20</xdr:row>
      <xdr:rowOff>114300</xdr:rowOff>
    </xdr:from>
    <xdr:to>
      <xdr:col>22</xdr:col>
      <xdr:colOff>428625</xdr:colOff>
      <xdr:row>22</xdr:row>
      <xdr:rowOff>57150</xdr:rowOff>
    </xdr:to>
    <xdr:sp macro="" textlink="">
      <xdr:nvSpPr>
        <xdr:cNvPr id="10499" name="Line 41">
          <a:extLst>
            <a:ext uri="{FF2B5EF4-FFF2-40B4-BE49-F238E27FC236}">
              <a16:creationId xmlns:a16="http://schemas.microsoft.com/office/drawing/2014/main" id="{592529E3-B976-5160-5404-7327BC5810FB}"/>
            </a:ext>
          </a:extLst>
        </xdr:cNvPr>
        <xdr:cNvSpPr>
          <a:spLocks noChangeShapeType="1"/>
        </xdr:cNvSpPr>
      </xdr:nvSpPr>
      <xdr:spPr bwMode="auto">
        <a:xfrm flipV="1">
          <a:off x="19745325" y="4267200"/>
          <a:ext cx="0"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17318</xdr:colOff>
      <xdr:row>7</xdr:row>
      <xdr:rowOff>164522</xdr:rowOff>
    </xdr:from>
    <xdr:to>
      <xdr:col>4</xdr:col>
      <xdr:colOff>17318</xdr:colOff>
      <xdr:row>9</xdr:row>
      <xdr:rowOff>155863</xdr:rowOff>
    </xdr:to>
    <xdr:cxnSp macro="">
      <xdr:nvCxnSpPr>
        <xdr:cNvPr id="3" name="Gerade Verbindung mit Pfeil 2">
          <a:extLst>
            <a:ext uri="{FF2B5EF4-FFF2-40B4-BE49-F238E27FC236}">
              <a16:creationId xmlns:a16="http://schemas.microsoft.com/office/drawing/2014/main" id="{D7D86DA5-C0ED-690D-FD27-7D64FAB9257F}"/>
            </a:ext>
          </a:extLst>
        </xdr:cNvPr>
        <xdr:cNvCxnSpPr/>
      </xdr:nvCxnSpPr>
      <xdr:spPr>
        <a:xfrm flipV="1">
          <a:off x="5619750" y="1835727"/>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268432</xdr:colOff>
      <xdr:row>5</xdr:row>
      <xdr:rowOff>493568</xdr:rowOff>
    </xdr:from>
    <xdr:to>
      <xdr:col>4</xdr:col>
      <xdr:colOff>5195</xdr:colOff>
      <xdr:row>7</xdr:row>
      <xdr:rowOff>178377</xdr:rowOff>
    </xdr:to>
    <xdr:cxnSp macro="">
      <xdr:nvCxnSpPr>
        <xdr:cNvPr id="20" name="Gerade Verbindung mit Pfeil 19">
          <a:extLst>
            <a:ext uri="{FF2B5EF4-FFF2-40B4-BE49-F238E27FC236}">
              <a16:creationId xmlns:a16="http://schemas.microsoft.com/office/drawing/2014/main" id="{F9C85556-19C6-5FFE-9F0C-C866E96184ED}"/>
            </a:ext>
          </a:extLst>
        </xdr:cNvPr>
        <xdr:cNvCxnSpPr/>
      </xdr:nvCxnSpPr>
      <xdr:spPr>
        <a:xfrm flipH="1" flipV="1">
          <a:off x="5489864" y="1472045"/>
          <a:ext cx="117763" cy="377537"/>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178377</xdr:colOff>
      <xdr:row>12</xdr:row>
      <xdr:rowOff>13855</xdr:rowOff>
    </xdr:from>
    <xdr:to>
      <xdr:col>4</xdr:col>
      <xdr:colOff>178377</xdr:colOff>
      <xdr:row>13</xdr:row>
      <xdr:rowOff>195696</xdr:rowOff>
    </xdr:to>
    <xdr:cxnSp macro="">
      <xdr:nvCxnSpPr>
        <xdr:cNvPr id="22" name="Gerade Verbindung mit Pfeil 21">
          <a:extLst>
            <a:ext uri="{FF2B5EF4-FFF2-40B4-BE49-F238E27FC236}">
              <a16:creationId xmlns:a16="http://schemas.microsoft.com/office/drawing/2014/main" id="{ED5D332B-033D-DC23-9D06-45FE4805062F}"/>
            </a:ext>
          </a:extLst>
        </xdr:cNvPr>
        <xdr:cNvCxnSpPr/>
      </xdr:nvCxnSpPr>
      <xdr:spPr>
        <a:xfrm flipV="1">
          <a:off x="5780809" y="2594264"/>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183573</xdr:colOff>
      <xdr:row>10</xdr:row>
      <xdr:rowOff>1732</xdr:rowOff>
    </xdr:from>
    <xdr:to>
      <xdr:col>4</xdr:col>
      <xdr:colOff>183573</xdr:colOff>
      <xdr:row>12</xdr:row>
      <xdr:rowOff>36369</xdr:rowOff>
    </xdr:to>
    <xdr:cxnSp macro="">
      <xdr:nvCxnSpPr>
        <xdr:cNvPr id="23" name="Gerade Verbindung mit Pfeil 22">
          <a:extLst>
            <a:ext uri="{FF2B5EF4-FFF2-40B4-BE49-F238E27FC236}">
              <a16:creationId xmlns:a16="http://schemas.microsoft.com/office/drawing/2014/main" id="{200BE269-6D28-C857-7945-57A5AF651ACF}"/>
            </a:ext>
          </a:extLst>
        </xdr:cNvPr>
        <xdr:cNvCxnSpPr/>
      </xdr:nvCxnSpPr>
      <xdr:spPr>
        <a:xfrm flipV="1">
          <a:off x="5786005" y="2244437"/>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16</xdr:row>
      <xdr:rowOff>17319</xdr:rowOff>
    </xdr:from>
    <xdr:to>
      <xdr:col>4</xdr:col>
      <xdr:colOff>0</xdr:colOff>
      <xdr:row>17</xdr:row>
      <xdr:rowOff>199160</xdr:rowOff>
    </xdr:to>
    <xdr:cxnSp macro="">
      <xdr:nvCxnSpPr>
        <xdr:cNvPr id="24" name="Gerade Verbindung mit Pfeil 23">
          <a:extLst>
            <a:ext uri="{FF2B5EF4-FFF2-40B4-BE49-F238E27FC236}">
              <a16:creationId xmlns:a16="http://schemas.microsoft.com/office/drawing/2014/main" id="{784D4967-AB82-3E22-1C54-960197D1BF36}"/>
            </a:ext>
          </a:extLst>
        </xdr:cNvPr>
        <xdr:cNvCxnSpPr/>
      </xdr:nvCxnSpPr>
      <xdr:spPr>
        <a:xfrm flipV="1">
          <a:off x="5602432" y="3385705"/>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5196</xdr:colOff>
      <xdr:row>13</xdr:row>
      <xdr:rowOff>230333</xdr:rowOff>
    </xdr:from>
    <xdr:to>
      <xdr:col>4</xdr:col>
      <xdr:colOff>5196</xdr:colOff>
      <xdr:row>16</xdr:row>
      <xdr:rowOff>5197</xdr:rowOff>
    </xdr:to>
    <xdr:cxnSp macro="">
      <xdr:nvCxnSpPr>
        <xdr:cNvPr id="25" name="Gerade Verbindung mit Pfeil 24">
          <a:extLst>
            <a:ext uri="{FF2B5EF4-FFF2-40B4-BE49-F238E27FC236}">
              <a16:creationId xmlns:a16="http://schemas.microsoft.com/office/drawing/2014/main" id="{BABCEA8D-0D17-2455-BA94-568B2802D5D5}"/>
            </a:ext>
          </a:extLst>
        </xdr:cNvPr>
        <xdr:cNvCxnSpPr/>
      </xdr:nvCxnSpPr>
      <xdr:spPr>
        <a:xfrm flipV="1">
          <a:off x="5607628" y="3001242"/>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230332</xdr:colOff>
      <xdr:row>19</xdr:row>
      <xdr:rowOff>169719</xdr:rowOff>
    </xdr:from>
    <xdr:to>
      <xdr:col>4</xdr:col>
      <xdr:colOff>230332</xdr:colOff>
      <xdr:row>21</xdr:row>
      <xdr:rowOff>161060</xdr:rowOff>
    </xdr:to>
    <xdr:cxnSp macro="">
      <xdr:nvCxnSpPr>
        <xdr:cNvPr id="26" name="Gerade Verbindung mit Pfeil 25">
          <a:extLst>
            <a:ext uri="{FF2B5EF4-FFF2-40B4-BE49-F238E27FC236}">
              <a16:creationId xmlns:a16="http://schemas.microsoft.com/office/drawing/2014/main" id="{C5AC3CF7-053D-83F7-7B78-8CAC03E41796}"/>
            </a:ext>
          </a:extLst>
        </xdr:cNvPr>
        <xdr:cNvCxnSpPr/>
      </xdr:nvCxnSpPr>
      <xdr:spPr>
        <a:xfrm flipV="1">
          <a:off x="5832764" y="4135583"/>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235527</xdr:colOff>
      <xdr:row>18</xdr:row>
      <xdr:rowOff>10392</xdr:rowOff>
    </xdr:from>
    <xdr:to>
      <xdr:col>4</xdr:col>
      <xdr:colOff>235527</xdr:colOff>
      <xdr:row>20</xdr:row>
      <xdr:rowOff>1733</xdr:rowOff>
    </xdr:to>
    <xdr:cxnSp macro="">
      <xdr:nvCxnSpPr>
        <xdr:cNvPr id="27" name="Gerade Verbindung mit Pfeil 26">
          <a:extLst>
            <a:ext uri="{FF2B5EF4-FFF2-40B4-BE49-F238E27FC236}">
              <a16:creationId xmlns:a16="http://schemas.microsoft.com/office/drawing/2014/main" id="{11EE07EF-3611-2D42-8728-160775BCA113}"/>
            </a:ext>
          </a:extLst>
        </xdr:cNvPr>
        <xdr:cNvCxnSpPr/>
      </xdr:nvCxnSpPr>
      <xdr:spPr>
        <a:xfrm flipV="1">
          <a:off x="5837959" y="3785756"/>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218209</xdr:colOff>
      <xdr:row>23</xdr:row>
      <xdr:rowOff>183574</xdr:rowOff>
    </xdr:from>
    <xdr:to>
      <xdr:col>4</xdr:col>
      <xdr:colOff>218209</xdr:colOff>
      <xdr:row>25</xdr:row>
      <xdr:rowOff>174915</xdr:rowOff>
    </xdr:to>
    <xdr:cxnSp macro="">
      <xdr:nvCxnSpPr>
        <xdr:cNvPr id="28" name="Gerade Verbindung mit Pfeil 27">
          <a:extLst>
            <a:ext uri="{FF2B5EF4-FFF2-40B4-BE49-F238E27FC236}">
              <a16:creationId xmlns:a16="http://schemas.microsoft.com/office/drawing/2014/main" id="{F0F4D8C2-A4DE-14CC-F975-D65633A4E83D}"/>
            </a:ext>
          </a:extLst>
        </xdr:cNvPr>
        <xdr:cNvCxnSpPr/>
      </xdr:nvCxnSpPr>
      <xdr:spPr>
        <a:xfrm flipV="1">
          <a:off x="5820641" y="4911438"/>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223404</xdr:colOff>
      <xdr:row>22</xdr:row>
      <xdr:rowOff>24247</xdr:rowOff>
    </xdr:from>
    <xdr:to>
      <xdr:col>4</xdr:col>
      <xdr:colOff>223404</xdr:colOff>
      <xdr:row>24</xdr:row>
      <xdr:rowOff>15588</xdr:rowOff>
    </xdr:to>
    <xdr:cxnSp macro="">
      <xdr:nvCxnSpPr>
        <xdr:cNvPr id="29" name="Gerade Verbindung mit Pfeil 28">
          <a:extLst>
            <a:ext uri="{FF2B5EF4-FFF2-40B4-BE49-F238E27FC236}">
              <a16:creationId xmlns:a16="http://schemas.microsoft.com/office/drawing/2014/main" id="{26B3D29A-C22C-AFB1-7F13-0DE09030B915}"/>
            </a:ext>
          </a:extLst>
        </xdr:cNvPr>
        <xdr:cNvCxnSpPr/>
      </xdr:nvCxnSpPr>
      <xdr:spPr>
        <a:xfrm flipV="1">
          <a:off x="5825836" y="4561611"/>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207818</xdr:colOff>
      <xdr:row>27</xdr:row>
      <xdr:rowOff>185304</xdr:rowOff>
    </xdr:from>
    <xdr:to>
      <xdr:col>4</xdr:col>
      <xdr:colOff>207818</xdr:colOff>
      <xdr:row>29</xdr:row>
      <xdr:rowOff>176645</xdr:rowOff>
    </xdr:to>
    <xdr:cxnSp macro="">
      <xdr:nvCxnSpPr>
        <xdr:cNvPr id="30" name="Gerade Verbindung mit Pfeil 29">
          <a:extLst>
            <a:ext uri="{FF2B5EF4-FFF2-40B4-BE49-F238E27FC236}">
              <a16:creationId xmlns:a16="http://schemas.microsoft.com/office/drawing/2014/main" id="{63E8E39F-31E8-FCE6-DE56-E453BE61DF73}"/>
            </a:ext>
          </a:extLst>
        </xdr:cNvPr>
        <xdr:cNvCxnSpPr/>
      </xdr:nvCxnSpPr>
      <xdr:spPr>
        <a:xfrm flipV="1">
          <a:off x="5810250" y="5675168"/>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213013</xdr:colOff>
      <xdr:row>26</xdr:row>
      <xdr:rowOff>25977</xdr:rowOff>
    </xdr:from>
    <xdr:to>
      <xdr:col>4</xdr:col>
      <xdr:colOff>213013</xdr:colOff>
      <xdr:row>28</xdr:row>
      <xdr:rowOff>17318</xdr:rowOff>
    </xdr:to>
    <xdr:cxnSp macro="">
      <xdr:nvCxnSpPr>
        <xdr:cNvPr id="31" name="Gerade Verbindung mit Pfeil 30">
          <a:extLst>
            <a:ext uri="{FF2B5EF4-FFF2-40B4-BE49-F238E27FC236}">
              <a16:creationId xmlns:a16="http://schemas.microsoft.com/office/drawing/2014/main" id="{6A084C1D-05B7-29F2-2635-B25C1C4C4474}"/>
            </a:ext>
          </a:extLst>
        </xdr:cNvPr>
        <xdr:cNvCxnSpPr/>
      </xdr:nvCxnSpPr>
      <xdr:spPr>
        <a:xfrm flipV="1">
          <a:off x="5815445" y="5325341"/>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277092</xdr:colOff>
      <xdr:row>31</xdr:row>
      <xdr:rowOff>176645</xdr:rowOff>
    </xdr:from>
    <xdr:to>
      <xdr:col>3</xdr:col>
      <xdr:colOff>277092</xdr:colOff>
      <xdr:row>33</xdr:row>
      <xdr:rowOff>167986</xdr:rowOff>
    </xdr:to>
    <xdr:cxnSp macro="">
      <xdr:nvCxnSpPr>
        <xdr:cNvPr id="32" name="Gerade Verbindung mit Pfeil 31">
          <a:extLst>
            <a:ext uri="{FF2B5EF4-FFF2-40B4-BE49-F238E27FC236}">
              <a16:creationId xmlns:a16="http://schemas.microsoft.com/office/drawing/2014/main" id="{157C1C3A-3127-CA5B-3500-F55CE06ED552}"/>
            </a:ext>
          </a:extLst>
        </xdr:cNvPr>
        <xdr:cNvCxnSpPr/>
      </xdr:nvCxnSpPr>
      <xdr:spPr>
        <a:xfrm flipV="1">
          <a:off x="5498524" y="6428509"/>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282287</xdr:colOff>
      <xdr:row>29</xdr:row>
      <xdr:rowOff>181841</xdr:rowOff>
    </xdr:from>
    <xdr:to>
      <xdr:col>3</xdr:col>
      <xdr:colOff>282287</xdr:colOff>
      <xdr:row>31</xdr:row>
      <xdr:rowOff>173182</xdr:rowOff>
    </xdr:to>
    <xdr:cxnSp macro="">
      <xdr:nvCxnSpPr>
        <xdr:cNvPr id="33" name="Gerade Verbindung mit Pfeil 32">
          <a:extLst>
            <a:ext uri="{FF2B5EF4-FFF2-40B4-BE49-F238E27FC236}">
              <a16:creationId xmlns:a16="http://schemas.microsoft.com/office/drawing/2014/main" id="{8EE1A0DA-3349-F98B-5072-C8968719598D}"/>
            </a:ext>
          </a:extLst>
        </xdr:cNvPr>
        <xdr:cNvCxnSpPr/>
      </xdr:nvCxnSpPr>
      <xdr:spPr>
        <a:xfrm flipV="1">
          <a:off x="5503719" y="6052705"/>
          <a:ext cx="0" cy="372341"/>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47625</xdr:colOff>
      <xdr:row>29</xdr:row>
      <xdr:rowOff>19050</xdr:rowOff>
    </xdr:from>
    <xdr:to>
      <xdr:col>12</xdr:col>
      <xdr:colOff>695325</xdr:colOff>
      <xdr:row>39</xdr:row>
      <xdr:rowOff>19050</xdr:rowOff>
    </xdr:to>
    <xdr:pic>
      <xdr:nvPicPr>
        <xdr:cNvPr id="3279" name="Picture 1" descr="skizze2">
          <a:extLst>
            <a:ext uri="{FF2B5EF4-FFF2-40B4-BE49-F238E27FC236}">
              <a16:creationId xmlns:a16="http://schemas.microsoft.com/office/drawing/2014/main" id="{4FA3990C-7212-1F00-3F13-3481CF4D99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62525" y="4962525"/>
          <a:ext cx="1181100" cy="1647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66675</xdr:colOff>
      <xdr:row>28</xdr:row>
      <xdr:rowOff>66675</xdr:rowOff>
    </xdr:from>
    <xdr:to>
      <xdr:col>12</xdr:col>
      <xdr:colOff>476250</xdr:colOff>
      <xdr:row>29</xdr:row>
      <xdr:rowOff>28575</xdr:rowOff>
    </xdr:to>
    <xdr:sp macro="" textlink="">
      <xdr:nvSpPr>
        <xdr:cNvPr id="3074" name="Text Box 2">
          <a:extLst>
            <a:ext uri="{FF2B5EF4-FFF2-40B4-BE49-F238E27FC236}">
              <a16:creationId xmlns:a16="http://schemas.microsoft.com/office/drawing/2014/main" id="{C1578BE3-5E1F-9C0E-0D32-24E755221A15}"/>
            </a:ext>
          </a:extLst>
        </xdr:cNvPr>
        <xdr:cNvSpPr txBox="1">
          <a:spLocks noChangeArrowheads="1"/>
        </xdr:cNvSpPr>
      </xdr:nvSpPr>
      <xdr:spPr bwMode="auto">
        <a:xfrm>
          <a:off x="4981575" y="4819650"/>
          <a:ext cx="11239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0" i="0" u="none" strike="noStrike" baseline="0">
              <a:solidFill>
                <a:srgbClr val="000000"/>
              </a:solidFill>
              <a:latin typeface="Arial"/>
              <a:cs typeface="Arial"/>
            </a:rPr>
            <a:t>cm</a:t>
          </a:r>
          <a:r>
            <a:rPr lang="de-CH" sz="800" b="0" i="0" u="none" strike="noStrike" baseline="0">
              <a:solidFill>
                <a:srgbClr val="000000"/>
              </a:solidFill>
              <a:latin typeface="Arial"/>
              <a:cs typeface="Arial"/>
            </a:rPr>
            <a:t>       Profilskizze</a:t>
          </a:r>
        </a:p>
      </xdr:txBody>
    </xdr:sp>
    <xdr:clientData/>
  </xdr:twoCellAnchor>
  <xdr:twoCellAnchor editAs="oneCell">
    <xdr:from>
      <xdr:col>7</xdr:col>
      <xdr:colOff>19050</xdr:colOff>
      <xdr:row>15</xdr:row>
      <xdr:rowOff>104775</xdr:rowOff>
    </xdr:from>
    <xdr:to>
      <xdr:col>12</xdr:col>
      <xdr:colOff>438150</xdr:colOff>
      <xdr:row>25</xdr:row>
      <xdr:rowOff>95250</xdr:rowOff>
    </xdr:to>
    <xdr:pic>
      <xdr:nvPicPr>
        <xdr:cNvPr id="3281" name="Picture 3" descr="Humusform_Darstellung_ohne">
          <a:extLst>
            <a:ext uri="{FF2B5EF4-FFF2-40B4-BE49-F238E27FC236}">
              <a16:creationId xmlns:a16="http://schemas.microsoft.com/office/drawing/2014/main" id="{7352AC9B-59D3-E685-AA30-B0856EC43A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9925" y="2714625"/>
          <a:ext cx="28575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18</xdr:col>
          <xdr:colOff>219075</xdr:colOff>
          <xdr:row>34</xdr:row>
          <xdr:rowOff>133350</xdr:rowOff>
        </xdr:from>
        <xdr:to>
          <xdr:col>19</xdr:col>
          <xdr:colOff>171450</xdr:colOff>
          <xdr:row>36</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35</xdr:row>
          <xdr:rowOff>133350</xdr:rowOff>
        </xdr:from>
        <xdr:to>
          <xdr:col>19</xdr:col>
          <xdr:colOff>171450</xdr:colOff>
          <xdr:row>37</xdr:row>
          <xdr:rowOff>28575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xdr:twoCellAnchor>
    <xdr:from>
      <xdr:col>9</xdr:col>
      <xdr:colOff>190500</xdr:colOff>
      <xdr:row>18</xdr:row>
      <xdr:rowOff>152400</xdr:rowOff>
    </xdr:from>
    <xdr:to>
      <xdr:col>9</xdr:col>
      <xdr:colOff>323850</xdr:colOff>
      <xdr:row>20</xdr:row>
      <xdr:rowOff>142875</xdr:rowOff>
    </xdr:to>
    <xdr:sp macro="" textlink="">
      <xdr:nvSpPr>
        <xdr:cNvPr id="3282" name="Rectangle 8">
          <a:extLst>
            <a:ext uri="{FF2B5EF4-FFF2-40B4-BE49-F238E27FC236}">
              <a16:creationId xmlns:a16="http://schemas.microsoft.com/office/drawing/2014/main" id="{B4649E1B-4A1F-C0EF-4354-96C058E8323D}"/>
            </a:ext>
          </a:extLst>
        </xdr:cNvPr>
        <xdr:cNvSpPr>
          <a:spLocks noChangeArrowheads="1"/>
        </xdr:cNvSpPr>
      </xdr:nvSpPr>
      <xdr:spPr bwMode="auto">
        <a:xfrm>
          <a:off x="4143375" y="3248025"/>
          <a:ext cx="133350" cy="314325"/>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Lock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1628775</xdr:colOff>
          <xdr:row>5</xdr:row>
          <xdr:rowOff>66675</xdr:rowOff>
        </xdr:from>
        <xdr:to>
          <xdr:col>6</xdr:col>
          <xdr:colOff>104775</xdr:colOff>
          <xdr:row>6</xdr:row>
          <xdr:rowOff>95250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9</xdr:row>
          <xdr:rowOff>47625</xdr:rowOff>
        </xdr:from>
        <xdr:to>
          <xdr:col>6</xdr:col>
          <xdr:colOff>104775</xdr:colOff>
          <xdr:row>10</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13</xdr:row>
          <xdr:rowOff>66675</xdr:rowOff>
        </xdr:from>
        <xdr:to>
          <xdr:col>6</xdr:col>
          <xdr:colOff>104775</xdr:colOff>
          <xdr:row>14</xdr:row>
          <xdr:rowOff>95250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17</xdr:row>
          <xdr:rowOff>95250</xdr:rowOff>
        </xdr:from>
        <xdr:to>
          <xdr:col>6</xdr:col>
          <xdr:colOff>104775</xdr:colOff>
          <xdr:row>18</xdr:row>
          <xdr:rowOff>123825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21</xdr:row>
          <xdr:rowOff>76200</xdr:rowOff>
        </xdr:from>
        <xdr:to>
          <xdr:col>6</xdr:col>
          <xdr:colOff>104775</xdr:colOff>
          <xdr:row>22</xdr:row>
          <xdr:rowOff>104775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1628775</xdr:colOff>
          <xdr:row>25</xdr:row>
          <xdr:rowOff>76200</xdr:rowOff>
        </xdr:from>
        <xdr:to>
          <xdr:col>6</xdr:col>
          <xdr:colOff>104775</xdr:colOff>
          <xdr:row>26</xdr:row>
          <xdr:rowOff>104775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1638300</xdr:colOff>
          <xdr:row>29</xdr:row>
          <xdr:rowOff>114300</xdr:rowOff>
        </xdr:from>
        <xdr:to>
          <xdr:col>6</xdr:col>
          <xdr:colOff>114300</xdr:colOff>
          <xdr:row>30</xdr:row>
          <xdr:rowOff>142875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676275</xdr:colOff>
          <xdr:row>7</xdr:row>
          <xdr:rowOff>0</xdr:rowOff>
        </xdr:from>
        <xdr:to>
          <xdr:col>5</xdr:col>
          <xdr:colOff>76200</xdr:colOff>
          <xdr:row>8</xdr:row>
          <xdr:rowOff>28575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7</xdr:row>
          <xdr:rowOff>180975</xdr:rowOff>
        </xdr:from>
        <xdr:to>
          <xdr:col>5</xdr:col>
          <xdr:colOff>76200</xdr:colOff>
          <xdr:row>9</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34</xdr:row>
          <xdr:rowOff>66675</xdr:rowOff>
        </xdr:from>
        <xdr:to>
          <xdr:col>1</xdr:col>
          <xdr:colOff>19050</xdr:colOff>
          <xdr:row>35</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35</xdr:row>
          <xdr:rowOff>66675</xdr:rowOff>
        </xdr:from>
        <xdr:to>
          <xdr:col>1</xdr:col>
          <xdr:colOff>19050</xdr:colOff>
          <xdr:row>36</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36</xdr:row>
          <xdr:rowOff>66675</xdr:rowOff>
        </xdr:from>
        <xdr:to>
          <xdr:col>1</xdr:col>
          <xdr:colOff>19050</xdr:colOff>
          <xdr:row>37</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257175</xdr:colOff>
          <xdr:row>12</xdr:row>
          <xdr:rowOff>0</xdr:rowOff>
        </xdr:from>
        <xdr:to>
          <xdr:col>1</xdr:col>
          <xdr:colOff>19050</xdr:colOff>
          <xdr:row>12</xdr:row>
          <xdr:rowOff>219075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17</xdr:row>
          <xdr:rowOff>0</xdr:rowOff>
        </xdr:from>
        <xdr:to>
          <xdr:col>1</xdr:col>
          <xdr:colOff>28575</xdr:colOff>
          <xdr:row>18</xdr:row>
          <xdr:rowOff>28575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22</xdr:row>
          <xdr:rowOff>0</xdr:rowOff>
        </xdr:from>
        <xdr:to>
          <xdr:col>1</xdr:col>
          <xdr:colOff>28575</xdr:colOff>
          <xdr:row>23</xdr:row>
          <xdr:rowOff>28575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27</xdr:row>
          <xdr:rowOff>0</xdr:rowOff>
        </xdr:from>
        <xdr:to>
          <xdr:col>1</xdr:col>
          <xdr:colOff>28575</xdr:colOff>
          <xdr:row>28</xdr:row>
          <xdr:rowOff>28575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37</xdr:row>
          <xdr:rowOff>28575</xdr:rowOff>
        </xdr:from>
        <xdr:to>
          <xdr:col>1</xdr:col>
          <xdr:colOff>66675</xdr:colOff>
          <xdr:row>38</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110</xdr:row>
          <xdr:rowOff>0</xdr:rowOff>
        </xdr:from>
        <xdr:to>
          <xdr:col>1</xdr:col>
          <xdr:colOff>28575</xdr:colOff>
          <xdr:row>111</xdr:row>
          <xdr:rowOff>57150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111</xdr:row>
          <xdr:rowOff>0</xdr:rowOff>
        </xdr:from>
        <xdr:to>
          <xdr:col>1</xdr:col>
          <xdr:colOff>28575</xdr:colOff>
          <xdr:row>112</xdr:row>
          <xdr:rowOff>57150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5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112</xdr:row>
          <xdr:rowOff>0</xdr:rowOff>
        </xdr:from>
        <xdr:to>
          <xdr:col>1</xdr:col>
          <xdr:colOff>28575</xdr:colOff>
          <xdr:row>113</xdr:row>
          <xdr:rowOff>57150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5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113</xdr:row>
          <xdr:rowOff>0</xdr:rowOff>
        </xdr:from>
        <xdr:to>
          <xdr:col>1</xdr:col>
          <xdr:colOff>28575</xdr:colOff>
          <xdr:row>114</xdr:row>
          <xdr:rowOff>57150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5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114</xdr:row>
          <xdr:rowOff>0</xdr:rowOff>
        </xdr:from>
        <xdr:to>
          <xdr:col>1</xdr:col>
          <xdr:colOff>28575</xdr:colOff>
          <xdr:row>115</xdr:row>
          <xdr:rowOff>57150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5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115</xdr:row>
          <xdr:rowOff>0</xdr:rowOff>
        </xdr:from>
        <xdr:to>
          <xdr:col>1</xdr:col>
          <xdr:colOff>28575</xdr:colOff>
          <xdr:row>116</xdr:row>
          <xdr:rowOff>57150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5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116</xdr:row>
          <xdr:rowOff>0</xdr:rowOff>
        </xdr:from>
        <xdr:to>
          <xdr:col>1</xdr:col>
          <xdr:colOff>28575</xdr:colOff>
          <xdr:row>117</xdr:row>
          <xdr:rowOff>57150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5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117</xdr:row>
          <xdr:rowOff>0</xdr:rowOff>
        </xdr:from>
        <xdr:to>
          <xdr:col>1</xdr:col>
          <xdr:colOff>28575</xdr:colOff>
          <xdr:row>118</xdr:row>
          <xdr:rowOff>57150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5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118</xdr:row>
          <xdr:rowOff>0</xdr:rowOff>
        </xdr:from>
        <xdr:to>
          <xdr:col>1</xdr:col>
          <xdr:colOff>28575</xdr:colOff>
          <xdr:row>119</xdr:row>
          <xdr:rowOff>57150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5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119</xdr:row>
          <xdr:rowOff>0</xdr:rowOff>
        </xdr:from>
        <xdr:to>
          <xdr:col>1</xdr:col>
          <xdr:colOff>28575</xdr:colOff>
          <xdr:row>120</xdr:row>
          <xdr:rowOff>57150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5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120</xdr:row>
          <xdr:rowOff>0</xdr:rowOff>
        </xdr:from>
        <xdr:to>
          <xdr:col>1</xdr:col>
          <xdr:colOff>28575</xdr:colOff>
          <xdr:row>121</xdr:row>
          <xdr:rowOff>57150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5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121</xdr:row>
          <xdr:rowOff>0</xdr:rowOff>
        </xdr:from>
        <xdr:to>
          <xdr:col>1</xdr:col>
          <xdr:colOff>28575</xdr:colOff>
          <xdr:row>122</xdr:row>
          <xdr:rowOff>57150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5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228600</xdr:colOff>
      <xdr:row>61</xdr:row>
      <xdr:rowOff>142875</xdr:rowOff>
    </xdr:from>
    <xdr:to>
      <xdr:col>8</xdr:col>
      <xdr:colOff>704850</xdr:colOff>
      <xdr:row>100</xdr:row>
      <xdr:rowOff>19050</xdr:rowOff>
    </xdr:to>
    <xdr:pic>
      <xdr:nvPicPr>
        <xdr:cNvPr id="12325" name="Grafik 3">
          <a:extLst>
            <a:ext uri="{FF2B5EF4-FFF2-40B4-BE49-F238E27FC236}">
              <a16:creationId xmlns:a16="http://schemas.microsoft.com/office/drawing/2014/main" id="{31C6AEF0-787B-B176-FBA4-A82388C293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3658850"/>
          <a:ext cx="6562725" cy="619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68</xdr:row>
      <xdr:rowOff>123825</xdr:rowOff>
    </xdr:from>
    <xdr:to>
      <xdr:col>1</xdr:col>
      <xdr:colOff>85725</xdr:colOff>
      <xdr:row>71</xdr:row>
      <xdr:rowOff>76200</xdr:rowOff>
    </xdr:to>
    <xdr:cxnSp macro="">
      <xdr:nvCxnSpPr>
        <xdr:cNvPr id="4" name="Gerade Verbindung mit Pfeil 3">
          <a:extLst>
            <a:ext uri="{FF2B5EF4-FFF2-40B4-BE49-F238E27FC236}">
              <a16:creationId xmlns:a16="http://schemas.microsoft.com/office/drawing/2014/main" id="{D8083B87-4F11-E4C1-EF58-489A4CFAEA9E}"/>
            </a:ext>
          </a:extLst>
        </xdr:cNvPr>
        <xdr:cNvCxnSpPr/>
      </xdr:nvCxnSpPr>
      <xdr:spPr>
        <a:xfrm flipV="1">
          <a:off x="581025" y="14773275"/>
          <a:ext cx="47625" cy="438150"/>
        </a:xfrm>
        <a:prstGeom prst="straightConnector1">
          <a:avLst/>
        </a:prstGeom>
        <a:ln w="15875">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476250</xdr:colOff>
      <xdr:row>67</xdr:row>
      <xdr:rowOff>0</xdr:rowOff>
    </xdr:from>
    <xdr:ext cx="877804" cy="264560"/>
    <xdr:sp macro="" textlink="">
      <xdr:nvSpPr>
        <xdr:cNvPr id="6" name="Textfeld 5">
          <a:extLst>
            <a:ext uri="{FF2B5EF4-FFF2-40B4-BE49-F238E27FC236}">
              <a16:creationId xmlns:a16="http://schemas.microsoft.com/office/drawing/2014/main" id="{5BA74486-624A-E178-D5FD-6A709B5B5D9A}"/>
            </a:ext>
          </a:extLst>
        </xdr:cNvPr>
        <xdr:cNvSpPr txBox="1"/>
      </xdr:nvSpPr>
      <xdr:spPr>
        <a:xfrm>
          <a:off x="476250" y="14487525"/>
          <a:ext cx="8778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100"/>
            <a:t>neu</a:t>
          </a:r>
          <a:r>
            <a:rPr lang="de-CH" sz="1100" baseline="0"/>
            <a:t> VJ 2017</a:t>
          </a:r>
          <a:endParaRPr lang="de-CH"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drawing" Target="../drawings/drawing2.xml"/><Relationship Id="rId16"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5" Type="http://schemas.openxmlformats.org/officeDocument/2006/relationships/ctrlProp" Target="../ctrlProps/ctrlProp1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27.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5.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5.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B61"/>
  <sheetViews>
    <sheetView showWhiteSpace="0" view="pageLayout" zoomScale="93" zoomScaleNormal="100" zoomScalePageLayoutView="93" workbookViewId="0">
      <selection activeCell="O15" sqref="O15:W22"/>
    </sheetView>
  </sheetViews>
  <sheetFormatPr baseColWidth="10" defaultRowHeight="12.75" x14ac:dyDescent="0.2"/>
  <cols>
    <col min="1" max="1" width="11.5703125" style="4" customWidth="1"/>
    <col min="2" max="2" width="6.7109375" style="4" customWidth="1"/>
    <col min="3" max="3" width="9.7109375" style="4" customWidth="1"/>
    <col min="4" max="4" width="8.7109375" style="4" customWidth="1"/>
    <col min="5" max="5" width="4.42578125" style="4" customWidth="1"/>
    <col min="6" max="6" width="9.7109375" style="4" customWidth="1"/>
    <col min="7" max="7" width="8" style="4" customWidth="1"/>
    <col min="8" max="8" width="3.42578125" style="4" customWidth="1"/>
    <col min="9" max="9" width="5.7109375" style="4" customWidth="1"/>
    <col min="10" max="10" width="2.28515625" style="4" customWidth="1"/>
    <col min="11" max="11" width="7.7109375" style="4" customWidth="1"/>
    <col min="12" max="12" width="2.28515625" style="4" customWidth="1"/>
    <col min="13" max="13" width="3.28515625" style="4" customWidth="1"/>
    <col min="14" max="14" width="2.5703125" style="4" customWidth="1"/>
    <col min="15" max="15" width="3.140625" style="4" customWidth="1"/>
    <col min="16" max="16" width="3.7109375" style="4" customWidth="1"/>
    <col min="17" max="17" width="9.7109375" style="4" customWidth="1"/>
    <col min="18" max="18" width="3.7109375" style="4" customWidth="1"/>
    <col min="19" max="19" width="2.5703125" style="4" customWidth="1"/>
    <col min="20" max="20" width="4.42578125" style="4" customWidth="1"/>
    <col min="21" max="21" width="9.140625" style="4" customWidth="1"/>
    <col min="22" max="22" width="7" style="4" customWidth="1"/>
    <col min="23" max="16384" width="11.42578125" style="4"/>
  </cols>
  <sheetData>
    <row r="1" spans="1:28" ht="15" customHeight="1" thickBot="1" x14ac:dyDescent="0.3">
      <c r="A1" s="1" t="s">
        <v>454</v>
      </c>
      <c r="B1" s="1"/>
      <c r="C1" s="209" t="s">
        <v>455</v>
      </c>
      <c r="D1" s="209"/>
      <c r="E1" s="209"/>
      <c r="F1" s="209"/>
      <c r="G1" s="209"/>
      <c r="H1" s="209"/>
      <c r="I1" s="209"/>
      <c r="J1" s="209"/>
      <c r="K1" s="209"/>
      <c r="L1" s="209"/>
      <c r="M1" s="209"/>
      <c r="N1" s="209"/>
      <c r="O1" s="209"/>
      <c r="P1" s="209"/>
      <c r="Q1" s="209"/>
      <c r="R1" s="209"/>
      <c r="S1" s="2"/>
      <c r="T1" s="2"/>
      <c r="U1" s="3"/>
      <c r="V1" s="210"/>
      <c r="W1" s="211"/>
    </row>
    <row r="2" spans="1:28" s="8" customFormat="1" ht="20.100000000000001" customHeight="1" thickBot="1" x14ac:dyDescent="0.25">
      <c r="A2" s="5" t="s">
        <v>17</v>
      </c>
      <c r="B2" s="83"/>
      <c r="C2" s="83" t="s">
        <v>520</v>
      </c>
      <c r="D2" s="83"/>
      <c r="E2" s="83"/>
      <c r="F2" s="168"/>
      <c r="G2" s="212" t="s">
        <v>528</v>
      </c>
      <c r="H2" s="213"/>
      <c r="I2" s="169" t="s">
        <v>521</v>
      </c>
      <c r="J2" s="168"/>
      <c r="K2" s="212" t="s">
        <v>456</v>
      </c>
      <c r="L2" s="214"/>
      <c r="M2" s="215">
        <v>1</v>
      </c>
      <c r="N2" s="216"/>
      <c r="O2" s="212" t="s">
        <v>457</v>
      </c>
      <c r="P2" s="217"/>
      <c r="Q2" s="170">
        <v>41572</v>
      </c>
      <c r="R2" s="212" t="s">
        <v>458</v>
      </c>
      <c r="S2" s="217"/>
      <c r="T2" s="217"/>
      <c r="U2" s="171" t="s">
        <v>522</v>
      </c>
      <c r="V2" s="171"/>
      <c r="W2" s="172"/>
      <c r="X2" s="7"/>
    </row>
    <row r="3" spans="1:28" ht="20.100000000000001" customHeight="1" thickBot="1" x14ac:dyDescent="0.25">
      <c r="A3" s="5" t="s">
        <v>459</v>
      </c>
      <c r="B3" s="223" t="s">
        <v>525</v>
      </c>
      <c r="C3" s="223"/>
      <c r="D3" s="223"/>
      <c r="E3" s="223"/>
      <c r="F3" s="224"/>
      <c r="G3" s="226" t="s">
        <v>460</v>
      </c>
      <c r="H3" s="227"/>
      <c r="I3" s="223" t="s">
        <v>524</v>
      </c>
      <c r="J3" s="223"/>
      <c r="K3" s="223"/>
      <c r="L3" s="223"/>
      <c r="M3" s="223"/>
      <c r="N3" s="224"/>
      <c r="O3" s="20" t="s">
        <v>461</v>
      </c>
      <c r="P3" s="21"/>
      <c r="Q3" s="21"/>
      <c r="R3" s="223" t="s">
        <v>523</v>
      </c>
      <c r="S3" s="223"/>
      <c r="T3" s="223"/>
      <c r="U3" s="223"/>
      <c r="V3" s="223"/>
      <c r="W3" s="225"/>
      <c r="X3" s="9"/>
      <c r="Y3" s="9"/>
      <c r="Z3" s="9"/>
      <c r="AA3" s="9"/>
      <c r="AB3" s="9"/>
    </row>
    <row r="4" spans="1:28" ht="20.100000000000001" customHeight="1" thickBot="1" x14ac:dyDescent="0.25">
      <c r="A4" s="221" t="s">
        <v>462</v>
      </c>
      <c r="B4" s="213"/>
      <c r="C4" s="213"/>
      <c r="D4" s="213"/>
      <c r="E4" s="213"/>
      <c r="F4" s="213"/>
      <c r="G4" s="213"/>
      <c r="H4" s="213"/>
      <c r="I4" s="213"/>
      <c r="J4" s="213"/>
      <c r="K4" s="213"/>
      <c r="L4" s="213"/>
      <c r="M4" s="213"/>
      <c r="N4" s="213"/>
      <c r="O4" s="213"/>
      <c r="P4" s="213"/>
      <c r="Q4" s="213"/>
      <c r="R4" s="222"/>
      <c r="S4" s="222"/>
      <c r="T4" s="222"/>
      <c r="U4" s="223" t="s">
        <v>597</v>
      </c>
      <c r="V4" s="223"/>
      <c r="W4" s="225"/>
      <c r="X4" s="9"/>
      <c r="Y4" s="9"/>
      <c r="Z4" s="9"/>
      <c r="AA4" s="9"/>
      <c r="AB4" s="9"/>
    </row>
    <row r="5" spans="1:28" s="14" customFormat="1" ht="15" customHeight="1" x14ac:dyDescent="0.25">
      <c r="A5" s="10" t="s">
        <v>463</v>
      </c>
      <c r="B5" s="11"/>
      <c r="C5" s="11"/>
      <c r="D5" s="12"/>
      <c r="E5" s="12"/>
      <c r="F5" s="12"/>
      <c r="G5" s="12"/>
      <c r="H5" s="12"/>
      <c r="I5" s="12"/>
      <c r="J5" s="12"/>
      <c r="K5" s="11"/>
      <c r="L5" s="11"/>
      <c r="M5" s="12"/>
      <c r="N5" s="13"/>
      <c r="O5" s="218" t="s">
        <v>464</v>
      </c>
      <c r="P5" s="219"/>
      <c r="Q5" s="219"/>
      <c r="R5" s="219"/>
      <c r="S5" s="219"/>
      <c r="T5" s="219"/>
      <c r="U5" s="219"/>
      <c r="V5" s="219"/>
      <c r="W5" s="220"/>
    </row>
    <row r="6" spans="1:28" s="14" customFormat="1" ht="15" customHeight="1" x14ac:dyDescent="0.2">
      <c r="A6" s="228"/>
      <c r="B6" s="229"/>
      <c r="C6" s="229"/>
      <c r="D6" s="229"/>
      <c r="E6" s="229"/>
      <c r="F6" s="229"/>
      <c r="G6" s="229"/>
      <c r="H6" s="229"/>
      <c r="I6" s="229"/>
      <c r="J6" s="229"/>
      <c r="K6" s="229"/>
      <c r="L6" s="229"/>
      <c r="M6" s="229"/>
      <c r="N6" s="230"/>
      <c r="O6" s="235" t="s">
        <v>563</v>
      </c>
      <c r="P6" s="236"/>
      <c r="Q6" s="236"/>
      <c r="R6" s="236"/>
      <c r="S6" s="236"/>
      <c r="T6" s="236"/>
      <c r="U6" s="236"/>
      <c r="V6" s="236"/>
      <c r="W6" s="237"/>
    </row>
    <row r="7" spans="1:28" x14ac:dyDescent="0.2">
      <c r="A7" s="231"/>
      <c r="B7" s="229"/>
      <c r="C7" s="229"/>
      <c r="D7" s="229"/>
      <c r="E7" s="229"/>
      <c r="F7" s="229"/>
      <c r="G7" s="229"/>
      <c r="H7" s="229"/>
      <c r="I7" s="229"/>
      <c r="J7" s="229"/>
      <c r="K7" s="229"/>
      <c r="L7" s="229"/>
      <c r="M7" s="229"/>
      <c r="N7" s="230"/>
      <c r="O7" s="235"/>
      <c r="P7" s="236"/>
      <c r="Q7" s="236"/>
      <c r="R7" s="236"/>
      <c r="S7" s="236"/>
      <c r="T7" s="236"/>
      <c r="U7" s="236"/>
      <c r="V7" s="236"/>
      <c r="W7" s="237"/>
    </row>
    <row r="8" spans="1:28" ht="14.1" customHeight="1" thickBot="1" x14ac:dyDescent="0.25">
      <c r="A8" s="231"/>
      <c r="B8" s="229"/>
      <c r="C8" s="229"/>
      <c r="D8" s="229"/>
      <c r="E8" s="229"/>
      <c r="F8" s="229"/>
      <c r="G8" s="229"/>
      <c r="H8" s="229"/>
      <c r="I8" s="229"/>
      <c r="J8" s="229"/>
      <c r="K8" s="229"/>
      <c r="L8" s="229"/>
      <c r="M8" s="229"/>
      <c r="N8" s="230"/>
      <c r="O8" s="235"/>
      <c r="P8" s="236"/>
      <c r="Q8" s="236"/>
      <c r="R8" s="236"/>
      <c r="S8" s="236"/>
      <c r="T8" s="236"/>
      <c r="U8" s="236"/>
      <c r="V8" s="236"/>
      <c r="W8" s="237"/>
    </row>
    <row r="9" spans="1:28" ht="14.1" customHeight="1" x14ac:dyDescent="0.25">
      <c r="A9" s="231"/>
      <c r="B9" s="229"/>
      <c r="C9" s="229"/>
      <c r="D9" s="229"/>
      <c r="E9" s="229"/>
      <c r="F9" s="229"/>
      <c r="G9" s="229"/>
      <c r="H9" s="229"/>
      <c r="I9" s="229"/>
      <c r="J9" s="229"/>
      <c r="K9" s="229"/>
      <c r="L9" s="229"/>
      <c r="M9" s="229"/>
      <c r="N9" s="230"/>
      <c r="O9" s="238" t="s">
        <v>465</v>
      </c>
      <c r="P9" s="239"/>
      <c r="Q9" s="239"/>
      <c r="R9" s="239"/>
      <c r="S9" s="239"/>
      <c r="T9" s="239"/>
      <c r="U9" s="239"/>
      <c r="V9" s="239"/>
      <c r="W9" s="240"/>
    </row>
    <row r="10" spans="1:28" ht="14.1" customHeight="1" x14ac:dyDescent="0.2">
      <c r="A10" s="231"/>
      <c r="B10" s="229"/>
      <c r="C10" s="229"/>
      <c r="D10" s="229"/>
      <c r="E10" s="229"/>
      <c r="F10" s="229"/>
      <c r="G10" s="229"/>
      <c r="H10" s="229"/>
      <c r="I10" s="229"/>
      <c r="J10" s="229"/>
      <c r="K10" s="229"/>
      <c r="L10" s="229"/>
      <c r="M10" s="229"/>
      <c r="N10" s="230"/>
      <c r="O10" s="235" t="s">
        <v>526</v>
      </c>
      <c r="P10" s="236"/>
      <c r="Q10" s="236"/>
      <c r="R10" s="236"/>
      <c r="S10" s="236"/>
      <c r="T10" s="236"/>
      <c r="U10" s="236"/>
      <c r="V10" s="236"/>
      <c r="W10" s="237"/>
    </row>
    <row r="11" spans="1:28" ht="14.1" customHeight="1" x14ac:dyDescent="0.2">
      <c r="A11" s="231"/>
      <c r="B11" s="229"/>
      <c r="C11" s="229"/>
      <c r="D11" s="229"/>
      <c r="E11" s="229"/>
      <c r="F11" s="229"/>
      <c r="G11" s="229"/>
      <c r="H11" s="229"/>
      <c r="I11" s="229"/>
      <c r="J11" s="229"/>
      <c r="K11" s="229"/>
      <c r="L11" s="229"/>
      <c r="M11" s="229"/>
      <c r="N11" s="230"/>
      <c r="O11" s="235"/>
      <c r="P11" s="236"/>
      <c r="Q11" s="236"/>
      <c r="R11" s="236"/>
      <c r="S11" s="236"/>
      <c r="T11" s="236"/>
      <c r="U11" s="236"/>
      <c r="V11" s="236"/>
      <c r="W11" s="237"/>
    </row>
    <row r="12" spans="1:28" ht="14.1" customHeight="1" x14ac:dyDescent="0.2">
      <c r="A12" s="231"/>
      <c r="B12" s="229"/>
      <c r="C12" s="229"/>
      <c r="D12" s="229"/>
      <c r="E12" s="229"/>
      <c r="F12" s="229"/>
      <c r="G12" s="229"/>
      <c r="H12" s="229"/>
      <c r="I12" s="229"/>
      <c r="J12" s="229"/>
      <c r="K12" s="229"/>
      <c r="L12" s="229"/>
      <c r="M12" s="229"/>
      <c r="N12" s="230"/>
      <c r="O12" s="235"/>
      <c r="P12" s="236"/>
      <c r="Q12" s="236"/>
      <c r="R12" s="236"/>
      <c r="S12" s="236"/>
      <c r="T12" s="236"/>
      <c r="U12" s="236"/>
      <c r="V12" s="236"/>
      <c r="W12" s="237"/>
    </row>
    <row r="13" spans="1:28" ht="13.5" customHeight="1" thickBot="1" x14ac:dyDescent="0.25">
      <c r="A13" s="231"/>
      <c r="B13" s="229"/>
      <c r="C13" s="229"/>
      <c r="D13" s="229"/>
      <c r="E13" s="229"/>
      <c r="F13" s="229"/>
      <c r="G13" s="229"/>
      <c r="H13" s="229"/>
      <c r="I13" s="229"/>
      <c r="J13" s="229"/>
      <c r="K13" s="229"/>
      <c r="L13" s="229"/>
      <c r="M13" s="229"/>
      <c r="N13" s="230"/>
      <c r="O13" s="235"/>
      <c r="P13" s="236"/>
      <c r="Q13" s="236"/>
      <c r="R13" s="236"/>
      <c r="S13" s="236"/>
      <c r="T13" s="236"/>
      <c r="U13" s="236"/>
      <c r="V13" s="236"/>
      <c r="W13" s="237"/>
    </row>
    <row r="14" spans="1:28" ht="13.5" customHeight="1" x14ac:dyDescent="0.25">
      <c r="A14" s="231"/>
      <c r="B14" s="229"/>
      <c r="C14" s="229"/>
      <c r="D14" s="229"/>
      <c r="E14" s="229"/>
      <c r="F14" s="229"/>
      <c r="G14" s="229"/>
      <c r="H14" s="229"/>
      <c r="I14" s="229"/>
      <c r="J14" s="229"/>
      <c r="K14" s="229"/>
      <c r="L14" s="229"/>
      <c r="M14" s="229"/>
      <c r="N14" s="230"/>
      <c r="O14" s="238" t="s">
        <v>527</v>
      </c>
      <c r="P14" s="241"/>
      <c r="Q14" s="241"/>
      <c r="R14" s="241"/>
      <c r="S14" s="241"/>
      <c r="T14" s="241"/>
      <c r="U14" s="241"/>
      <c r="V14" s="241"/>
      <c r="W14" s="242"/>
    </row>
    <row r="15" spans="1:28" ht="13.5" customHeight="1" x14ac:dyDescent="0.2">
      <c r="A15" s="231"/>
      <c r="B15" s="229"/>
      <c r="C15" s="229"/>
      <c r="D15" s="229"/>
      <c r="E15" s="229"/>
      <c r="F15" s="229"/>
      <c r="G15" s="229"/>
      <c r="H15" s="229"/>
      <c r="I15" s="229"/>
      <c r="J15" s="229"/>
      <c r="K15" s="229"/>
      <c r="L15" s="229"/>
      <c r="M15" s="229"/>
      <c r="N15" s="230"/>
      <c r="O15" s="235" t="s">
        <v>565</v>
      </c>
      <c r="P15" s="236"/>
      <c r="Q15" s="236"/>
      <c r="R15" s="236"/>
      <c r="S15" s="236"/>
      <c r="T15" s="236"/>
      <c r="U15" s="236"/>
      <c r="V15" s="236"/>
      <c r="W15" s="237"/>
      <c r="Y15" s="4">
        <v>98</v>
      </c>
    </row>
    <row r="16" spans="1:28" ht="14.1" customHeight="1" x14ac:dyDescent="0.2">
      <c r="A16" s="231"/>
      <c r="B16" s="229"/>
      <c r="C16" s="229"/>
      <c r="D16" s="229"/>
      <c r="E16" s="229"/>
      <c r="F16" s="229"/>
      <c r="G16" s="229"/>
      <c r="H16" s="229"/>
      <c r="I16" s="229"/>
      <c r="J16" s="229"/>
      <c r="K16" s="229"/>
      <c r="L16" s="229"/>
      <c r="M16" s="229"/>
      <c r="N16" s="230"/>
      <c r="O16" s="235"/>
      <c r="P16" s="236"/>
      <c r="Q16" s="236"/>
      <c r="R16" s="236"/>
      <c r="S16" s="236"/>
      <c r="T16" s="236"/>
      <c r="U16" s="236"/>
      <c r="V16" s="236"/>
      <c r="W16" s="237"/>
    </row>
    <row r="17" spans="1:23" ht="14.1" customHeight="1" x14ac:dyDescent="0.2">
      <c r="A17" s="231"/>
      <c r="B17" s="229"/>
      <c r="C17" s="229"/>
      <c r="D17" s="229"/>
      <c r="E17" s="229"/>
      <c r="F17" s="229"/>
      <c r="G17" s="229"/>
      <c r="H17" s="229"/>
      <c r="I17" s="229"/>
      <c r="J17" s="229"/>
      <c r="K17" s="229"/>
      <c r="L17" s="229"/>
      <c r="M17" s="229"/>
      <c r="N17" s="230"/>
      <c r="O17" s="235"/>
      <c r="P17" s="236"/>
      <c r="Q17" s="236"/>
      <c r="R17" s="236"/>
      <c r="S17" s="236"/>
      <c r="T17" s="236"/>
      <c r="U17" s="236"/>
      <c r="V17" s="236"/>
      <c r="W17" s="237"/>
    </row>
    <row r="18" spans="1:23" ht="14.1" customHeight="1" x14ac:dyDescent="0.2">
      <c r="A18" s="231"/>
      <c r="B18" s="229"/>
      <c r="C18" s="229"/>
      <c r="D18" s="229"/>
      <c r="E18" s="229"/>
      <c r="F18" s="229"/>
      <c r="G18" s="229"/>
      <c r="H18" s="229"/>
      <c r="I18" s="229"/>
      <c r="J18" s="229"/>
      <c r="K18" s="229"/>
      <c r="L18" s="229"/>
      <c r="M18" s="229"/>
      <c r="N18" s="230"/>
      <c r="O18" s="235"/>
      <c r="P18" s="236"/>
      <c r="Q18" s="236"/>
      <c r="R18" s="236"/>
      <c r="S18" s="236"/>
      <c r="T18" s="236"/>
      <c r="U18" s="236"/>
      <c r="V18" s="236"/>
      <c r="W18" s="237"/>
    </row>
    <row r="19" spans="1:23" ht="14.1" customHeight="1" x14ac:dyDescent="0.2">
      <c r="A19" s="231"/>
      <c r="B19" s="229"/>
      <c r="C19" s="229"/>
      <c r="D19" s="229"/>
      <c r="E19" s="229"/>
      <c r="F19" s="229"/>
      <c r="G19" s="229"/>
      <c r="H19" s="229"/>
      <c r="I19" s="229"/>
      <c r="J19" s="229"/>
      <c r="K19" s="229"/>
      <c r="L19" s="229"/>
      <c r="M19" s="229"/>
      <c r="N19" s="230"/>
      <c r="O19" s="235"/>
      <c r="P19" s="236"/>
      <c r="Q19" s="236"/>
      <c r="R19" s="236"/>
      <c r="S19" s="236"/>
      <c r="T19" s="236"/>
      <c r="U19" s="236"/>
      <c r="V19" s="236"/>
      <c r="W19" s="237"/>
    </row>
    <row r="20" spans="1:23" ht="14.1" customHeight="1" x14ac:dyDescent="0.2">
      <c r="A20" s="231"/>
      <c r="B20" s="229"/>
      <c r="C20" s="229"/>
      <c r="D20" s="229"/>
      <c r="E20" s="229"/>
      <c r="F20" s="229"/>
      <c r="G20" s="229"/>
      <c r="H20" s="229"/>
      <c r="I20" s="229"/>
      <c r="J20" s="229"/>
      <c r="K20" s="229"/>
      <c r="L20" s="229"/>
      <c r="M20" s="229"/>
      <c r="N20" s="230"/>
      <c r="O20" s="235"/>
      <c r="P20" s="236"/>
      <c r="Q20" s="236"/>
      <c r="R20" s="236"/>
      <c r="S20" s="236"/>
      <c r="T20" s="236"/>
      <c r="U20" s="236"/>
      <c r="V20" s="236"/>
      <c r="W20" s="237"/>
    </row>
    <row r="21" spans="1:23" ht="14.1" customHeight="1" x14ac:dyDescent="0.2">
      <c r="A21" s="231"/>
      <c r="B21" s="229"/>
      <c r="C21" s="229"/>
      <c r="D21" s="229"/>
      <c r="E21" s="229"/>
      <c r="F21" s="229"/>
      <c r="G21" s="229"/>
      <c r="H21" s="229"/>
      <c r="I21" s="229"/>
      <c r="J21" s="229"/>
      <c r="K21" s="229"/>
      <c r="L21" s="229"/>
      <c r="M21" s="229"/>
      <c r="N21" s="230"/>
      <c r="O21" s="235"/>
      <c r="P21" s="236"/>
      <c r="Q21" s="236"/>
      <c r="R21" s="236"/>
      <c r="S21" s="236"/>
      <c r="T21" s="236"/>
      <c r="U21" s="236"/>
      <c r="V21" s="236"/>
      <c r="W21" s="237"/>
    </row>
    <row r="22" spans="1:23" ht="14.1" customHeight="1" thickBot="1" x14ac:dyDescent="0.25">
      <c r="A22" s="231"/>
      <c r="B22" s="229"/>
      <c r="C22" s="229"/>
      <c r="D22" s="229"/>
      <c r="E22" s="229"/>
      <c r="F22" s="229"/>
      <c r="G22" s="229"/>
      <c r="H22" s="229"/>
      <c r="I22" s="229"/>
      <c r="J22" s="229"/>
      <c r="K22" s="229"/>
      <c r="L22" s="229"/>
      <c r="M22" s="229"/>
      <c r="N22" s="230"/>
      <c r="O22" s="243"/>
      <c r="P22" s="244"/>
      <c r="Q22" s="244"/>
      <c r="R22" s="244"/>
      <c r="S22" s="244"/>
      <c r="T22" s="244"/>
      <c r="U22" s="244"/>
      <c r="V22" s="244"/>
      <c r="W22" s="245"/>
    </row>
    <row r="23" spans="1:23" ht="23.25" customHeight="1" x14ac:dyDescent="0.2">
      <c r="A23" s="231"/>
      <c r="B23" s="229"/>
      <c r="C23" s="229"/>
      <c r="D23" s="229"/>
      <c r="E23" s="229"/>
      <c r="F23" s="229"/>
      <c r="G23" s="229"/>
      <c r="H23" s="229"/>
      <c r="I23" s="229"/>
      <c r="J23" s="229"/>
      <c r="K23" s="229"/>
      <c r="L23" s="229"/>
      <c r="M23" s="229"/>
      <c r="N23" s="230"/>
      <c r="O23" s="246" t="s">
        <v>466</v>
      </c>
      <c r="P23" s="241"/>
      <c r="Q23" s="241"/>
      <c r="R23" s="241"/>
      <c r="S23" s="241"/>
      <c r="T23" s="241"/>
      <c r="U23" s="241"/>
      <c r="V23" s="241"/>
      <c r="W23" s="242"/>
    </row>
    <row r="24" spans="1:23" ht="14.1" customHeight="1" x14ac:dyDescent="0.2">
      <c r="A24" s="231"/>
      <c r="B24" s="229"/>
      <c r="C24" s="229"/>
      <c r="D24" s="229"/>
      <c r="E24" s="229"/>
      <c r="F24" s="229"/>
      <c r="G24" s="229"/>
      <c r="H24" s="229"/>
      <c r="I24" s="229"/>
      <c r="J24" s="229"/>
      <c r="K24" s="229"/>
      <c r="L24" s="229"/>
      <c r="M24" s="229"/>
      <c r="N24" s="230"/>
      <c r="O24" s="247"/>
      <c r="P24" s="248"/>
      <c r="Q24" s="248"/>
      <c r="R24" s="248"/>
      <c r="S24" s="248"/>
      <c r="T24" s="248"/>
      <c r="U24" s="248"/>
      <c r="V24" s="248"/>
      <c r="W24" s="249"/>
    </row>
    <row r="25" spans="1:23" ht="24.95" customHeight="1" x14ac:dyDescent="0.2">
      <c r="A25" s="231"/>
      <c r="B25" s="229"/>
      <c r="C25" s="229"/>
      <c r="D25" s="229"/>
      <c r="E25" s="229"/>
      <c r="F25" s="229"/>
      <c r="G25" s="229"/>
      <c r="H25" s="229"/>
      <c r="I25" s="229"/>
      <c r="J25" s="229"/>
      <c r="K25" s="229"/>
      <c r="L25" s="229"/>
      <c r="M25" s="229"/>
      <c r="N25" s="230"/>
      <c r="O25" s="247"/>
      <c r="P25" s="248"/>
      <c r="Q25" s="248"/>
      <c r="R25" s="248"/>
      <c r="S25" s="248"/>
      <c r="T25" s="248"/>
      <c r="U25" s="248"/>
      <c r="V25" s="248"/>
      <c r="W25" s="249"/>
    </row>
    <row r="26" spans="1:23" ht="14.1" customHeight="1" x14ac:dyDescent="0.2">
      <c r="A26" s="231"/>
      <c r="B26" s="229"/>
      <c r="C26" s="229"/>
      <c r="D26" s="229"/>
      <c r="E26" s="229"/>
      <c r="F26" s="229"/>
      <c r="G26" s="229"/>
      <c r="H26" s="229"/>
      <c r="I26" s="229"/>
      <c r="J26" s="229"/>
      <c r="K26" s="229"/>
      <c r="L26" s="229"/>
      <c r="M26" s="229"/>
      <c r="N26" s="230"/>
      <c r="O26" s="247"/>
      <c r="P26" s="248"/>
      <c r="Q26" s="248"/>
      <c r="R26" s="248"/>
      <c r="S26" s="248"/>
      <c r="T26" s="248"/>
      <c r="U26" s="248"/>
      <c r="V26" s="248"/>
      <c r="W26" s="249"/>
    </row>
    <row r="27" spans="1:23" ht="14.1" customHeight="1" x14ac:dyDescent="0.2">
      <c r="A27" s="231"/>
      <c r="B27" s="229"/>
      <c r="C27" s="229"/>
      <c r="D27" s="229"/>
      <c r="E27" s="229"/>
      <c r="F27" s="229"/>
      <c r="G27" s="229"/>
      <c r="H27" s="229"/>
      <c r="I27" s="229"/>
      <c r="J27" s="229"/>
      <c r="K27" s="229"/>
      <c r="L27" s="229"/>
      <c r="M27" s="229"/>
      <c r="N27" s="230"/>
      <c r="O27" s="247"/>
      <c r="P27" s="248"/>
      <c r="Q27" s="248"/>
      <c r="R27" s="248"/>
      <c r="S27" s="248"/>
      <c r="T27" s="248"/>
      <c r="U27" s="248"/>
      <c r="V27" s="248"/>
      <c r="W27" s="249"/>
    </row>
    <row r="28" spans="1:23" ht="14.1" customHeight="1" x14ac:dyDescent="0.2">
      <c r="A28" s="231"/>
      <c r="B28" s="229"/>
      <c r="C28" s="229"/>
      <c r="D28" s="229"/>
      <c r="E28" s="229"/>
      <c r="F28" s="229"/>
      <c r="G28" s="229"/>
      <c r="H28" s="229"/>
      <c r="I28" s="229"/>
      <c r="J28" s="229"/>
      <c r="K28" s="229"/>
      <c r="L28" s="229"/>
      <c r="M28" s="229"/>
      <c r="N28" s="230"/>
      <c r="O28" s="247"/>
      <c r="P28" s="248"/>
      <c r="Q28" s="248"/>
      <c r="R28" s="248"/>
      <c r="S28" s="248"/>
      <c r="T28" s="248"/>
      <c r="U28" s="248"/>
      <c r="V28" s="248"/>
      <c r="W28" s="249"/>
    </row>
    <row r="29" spans="1:23" ht="14.1" customHeight="1" x14ac:dyDescent="0.2">
      <c r="A29" s="231"/>
      <c r="B29" s="229"/>
      <c r="C29" s="229"/>
      <c r="D29" s="229"/>
      <c r="E29" s="229"/>
      <c r="F29" s="229"/>
      <c r="G29" s="229"/>
      <c r="H29" s="229"/>
      <c r="I29" s="229"/>
      <c r="J29" s="229"/>
      <c r="K29" s="229"/>
      <c r="L29" s="229"/>
      <c r="M29" s="229"/>
      <c r="N29" s="230"/>
      <c r="O29" s="247"/>
      <c r="P29" s="248"/>
      <c r="Q29" s="248"/>
      <c r="R29" s="248"/>
      <c r="S29" s="248"/>
      <c r="T29" s="248"/>
      <c r="U29" s="248"/>
      <c r="V29" s="248"/>
      <c r="W29" s="249"/>
    </row>
    <row r="30" spans="1:23" ht="14.1" customHeight="1" x14ac:dyDescent="0.2">
      <c r="A30" s="231"/>
      <c r="B30" s="229"/>
      <c r="C30" s="229"/>
      <c r="D30" s="229"/>
      <c r="E30" s="229"/>
      <c r="F30" s="229"/>
      <c r="G30" s="229"/>
      <c r="H30" s="229"/>
      <c r="I30" s="229"/>
      <c r="J30" s="229"/>
      <c r="K30" s="229"/>
      <c r="L30" s="229"/>
      <c r="M30" s="229"/>
      <c r="N30" s="230"/>
      <c r="O30" s="235" t="s">
        <v>596</v>
      </c>
      <c r="P30" s="236"/>
      <c r="Q30" s="236"/>
      <c r="R30" s="236"/>
      <c r="S30" s="236"/>
      <c r="T30" s="236"/>
      <c r="U30" s="236"/>
      <c r="V30" s="236"/>
      <c r="W30" s="237"/>
    </row>
    <row r="31" spans="1:23" ht="14.1" customHeight="1" x14ac:dyDescent="0.2">
      <c r="A31" s="231"/>
      <c r="B31" s="229"/>
      <c r="C31" s="229"/>
      <c r="D31" s="229"/>
      <c r="E31" s="229"/>
      <c r="F31" s="229"/>
      <c r="G31" s="229"/>
      <c r="H31" s="229"/>
      <c r="I31" s="229"/>
      <c r="J31" s="229"/>
      <c r="K31" s="229"/>
      <c r="L31" s="229"/>
      <c r="M31" s="229"/>
      <c r="N31" s="230"/>
      <c r="O31" s="235"/>
      <c r="P31" s="236"/>
      <c r="Q31" s="236"/>
      <c r="R31" s="236"/>
      <c r="S31" s="236"/>
      <c r="T31" s="236"/>
      <c r="U31" s="236"/>
      <c r="V31" s="236"/>
      <c r="W31" s="237"/>
    </row>
    <row r="32" spans="1:23" ht="14.1" customHeight="1" x14ac:dyDescent="0.2">
      <c r="A32" s="231"/>
      <c r="B32" s="229"/>
      <c r="C32" s="229"/>
      <c r="D32" s="229"/>
      <c r="E32" s="229"/>
      <c r="F32" s="229"/>
      <c r="G32" s="229"/>
      <c r="H32" s="229"/>
      <c r="I32" s="229"/>
      <c r="J32" s="229"/>
      <c r="K32" s="229"/>
      <c r="L32" s="229"/>
      <c r="M32" s="229"/>
      <c r="N32" s="230"/>
      <c r="O32" s="235"/>
      <c r="P32" s="236"/>
      <c r="Q32" s="236"/>
      <c r="R32" s="236"/>
      <c r="S32" s="236"/>
      <c r="T32" s="236"/>
      <c r="U32" s="236"/>
      <c r="V32" s="236"/>
      <c r="W32" s="237"/>
    </row>
    <row r="33" spans="1:25" ht="14.1" customHeight="1" x14ac:dyDescent="0.2">
      <c r="A33" s="231"/>
      <c r="B33" s="229"/>
      <c r="C33" s="229"/>
      <c r="D33" s="229"/>
      <c r="E33" s="229"/>
      <c r="F33" s="229"/>
      <c r="G33" s="229"/>
      <c r="H33" s="229"/>
      <c r="I33" s="229"/>
      <c r="J33" s="229"/>
      <c r="K33" s="229"/>
      <c r="L33" s="229"/>
      <c r="M33" s="229"/>
      <c r="N33" s="230"/>
      <c r="O33" s="235"/>
      <c r="P33" s="236"/>
      <c r="Q33" s="236"/>
      <c r="R33" s="236"/>
      <c r="S33" s="236"/>
      <c r="T33" s="236"/>
      <c r="U33" s="236"/>
      <c r="V33" s="236"/>
      <c r="W33" s="237"/>
    </row>
    <row r="34" spans="1:25" ht="14.1" customHeight="1" x14ac:dyDescent="0.2">
      <c r="A34" s="231"/>
      <c r="B34" s="229"/>
      <c r="C34" s="229"/>
      <c r="D34" s="229"/>
      <c r="E34" s="229"/>
      <c r="F34" s="229"/>
      <c r="G34" s="229"/>
      <c r="H34" s="229"/>
      <c r="I34" s="229"/>
      <c r="J34" s="229"/>
      <c r="K34" s="229"/>
      <c r="L34" s="229"/>
      <c r="M34" s="229"/>
      <c r="N34" s="230"/>
      <c r="O34" s="235"/>
      <c r="P34" s="236"/>
      <c r="Q34" s="236"/>
      <c r="R34" s="236"/>
      <c r="S34" s="236"/>
      <c r="T34" s="236"/>
      <c r="U34" s="236"/>
      <c r="V34" s="236"/>
      <c r="W34" s="237"/>
    </row>
    <row r="35" spans="1:25" ht="14.1" customHeight="1" x14ac:dyDescent="0.2">
      <c r="A35" s="231"/>
      <c r="B35" s="229"/>
      <c r="C35" s="229"/>
      <c r="D35" s="229"/>
      <c r="E35" s="229"/>
      <c r="F35" s="229"/>
      <c r="G35" s="229"/>
      <c r="H35" s="229"/>
      <c r="I35" s="229"/>
      <c r="J35" s="229"/>
      <c r="K35" s="229"/>
      <c r="L35" s="229"/>
      <c r="M35" s="229"/>
      <c r="N35" s="230"/>
      <c r="O35" s="235"/>
      <c r="P35" s="236"/>
      <c r="Q35" s="236"/>
      <c r="R35" s="236"/>
      <c r="S35" s="236"/>
      <c r="T35" s="236"/>
      <c r="U35" s="236"/>
      <c r="V35" s="236"/>
      <c r="W35" s="237"/>
    </row>
    <row r="36" spans="1:25" ht="14.1" customHeight="1" thickBot="1" x14ac:dyDescent="0.25">
      <c r="A36" s="232"/>
      <c r="B36" s="233"/>
      <c r="C36" s="233"/>
      <c r="D36" s="233"/>
      <c r="E36" s="233"/>
      <c r="F36" s="233"/>
      <c r="G36" s="233"/>
      <c r="H36" s="233"/>
      <c r="I36" s="233"/>
      <c r="J36" s="233"/>
      <c r="K36" s="233"/>
      <c r="L36" s="233"/>
      <c r="M36" s="233"/>
      <c r="N36" s="234"/>
      <c r="O36" s="243"/>
      <c r="P36" s="244"/>
      <c r="Q36" s="244"/>
      <c r="R36" s="244"/>
      <c r="S36" s="244"/>
      <c r="T36" s="244"/>
      <c r="U36" s="244"/>
      <c r="V36" s="244"/>
      <c r="W36" s="245"/>
    </row>
    <row r="38" spans="1:25" x14ac:dyDescent="0.2">
      <c r="A38" s="124"/>
      <c r="B38" s="124"/>
      <c r="C38" s="124"/>
      <c r="D38" s="124"/>
      <c r="E38" s="124"/>
      <c r="F38" s="124"/>
      <c r="G38" s="124"/>
      <c r="H38" s="124"/>
      <c r="I38" s="124"/>
      <c r="J38" s="124"/>
      <c r="K38" s="124"/>
    </row>
    <row r="39" spans="1:25" x14ac:dyDescent="0.2">
      <c r="A39" s="124"/>
      <c r="B39" s="124"/>
      <c r="C39" s="124"/>
      <c r="D39" s="124"/>
      <c r="E39" s="124"/>
      <c r="F39" s="124"/>
      <c r="G39" s="124"/>
      <c r="H39" s="124"/>
      <c r="I39" s="124"/>
      <c r="J39" s="124"/>
      <c r="K39" s="124"/>
      <c r="L39" s="124"/>
      <c r="M39" s="124"/>
      <c r="N39" s="124"/>
      <c r="O39" s="208"/>
      <c r="P39" s="208"/>
      <c r="Q39" s="208"/>
      <c r="R39" s="208"/>
      <c r="S39" s="208"/>
      <c r="T39" s="208"/>
      <c r="U39" s="208"/>
      <c r="V39" s="208"/>
      <c r="W39" s="208"/>
      <c r="X39" s="124"/>
      <c r="Y39" s="124"/>
    </row>
    <row r="40" spans="1:25" x14ac:dyDescent="0.2">
      <c r="A40" s="124"/>
      <c r="B40" s="124"/>
      <c r="C40" s="124"/>
      <c r="D40" s="124"/>
      <c r="E40" s="124"/>
      <c r="F40" s="124"/>
      <c r="G40" s="125"/>
      <c r="H40" s="124"/>
      <c r="I40" s="125"/>
      <c r="J40" s="124"/>
      <c r="K40" s="124"/>
      <c r="L40" s="124"/>
      <c r="M40" s="124"/>
      <c r="N40" s="124"/>
      <c r="O40" s="208"/>
      <c r="P40" s="208"/>
      <c r="Q40" s="208"/>
      <c r="R40" s="208"/>
      <c r="S40" s="208"/>
      <c r="T40" s="208"/>
      <c r="U40" s="208"/>
      <c r="V40" s="208"/>
      <c r="W40" s="208"/>
      <c r="X40" s="124"/>
      <c r="Y40" s="124"/>
    </row>
    <row r="41" spans="1:25" x14ac:dyDescent="0.2">
      <c r="A41" s="124"/>
      <c r="B41" s="124"/>
      <c r="C41" s="124"/>
      <c r="D41" s="124"/>
      <c r="E41" s="124"/>
      <c r="F41" s="124"/>
      <c r="G41" s="124"/>
      <c r="H41" s="124"/>
      <c r="I41" s="125"/>
      <c r="J41" s="124"/>
      <c r="K41" s="124"/>
      <c r="L41" s="124"/>
      <c r="M41" s="124"/>
      <c r="N41" s="124"/>
      <c r="O41" s="208"/>
      <c r="P41" s="208"/>
      <c r="Q41" s="208"/>
      <c r="R41" s="208"/>
      <c r="S41" s="208"/>
      <c r="T41" s="208"/>
      <c r="U41" s="208"/>
      <c r="V41" s="208"/>
      <c r="W41" s="208"/>
      <c r="X41" s="124"/>
      <c r="Y41" s="124"/>
    </row>
    <row r="42" spans="1:25" x14ac:dyDescent="0.2">
      <c r="A42" s="124"/>
      <c r="B42" s="124"/>
      <c r="C42" s="124"/>
      <c r="D42" s="124"/>
      <c r="E42" s="124"/>
      <c r="F42" s="124"/>
      <c r="G42" s="124"/>
      <c r="H42" s="124"/>
      <c r="I42" s="125"/>
      <c r="J42" s="124"/>
      <c r="K42" s="124"/>
      <c r="L42" s="124"/>
      <c r="M42" s="124"/>
      <c r="N42" s="124"/>
      <c r="O42" s="208"/>
      <c r="P42" s="208"/>
      <c r="Q42" s="208"/>
      <c r="R42" s="208"/>
      <c r="S42" s="208"/>
      <c r="T42" s="208"/>
      <c r="U42" s="208"/>
      <c r="V42" s="208"/>
      <c r="W42" s="208"/>
      <c r="X42" s="124"/>
      <c r="Y42" s="124"/>
    </row>
    <row r="43" spans="1:25" x14ac:dyDescent="0.2">
      <c r="A43" s="124"/>
      <c r="B43" s="124"/>
      <c r="C43" s="124"/>
      <c r="D43" s="124"/>
      <c r="E43" s="124"/>
      <c r="F43" s="124"/>
      <c r="G43" s="124"/>
      <c r="H43" s="124"/>
      <c r="I43" s="124"/>
      <c r="J43" s="124"/>
      <c r="K43" s="124"/>
      <c r="L43" s="124"/>
      <c r="M43" s="124"/>
      <c r="N43" s="124"/>
      <c r="O43" s="208"/>
      <c r="P43" s="208"/>
      <c r="Q43" s="208"/>
      <c r="R43" s="208"/>
      <c r="S43" s="208"/>
      <c r="T43" s="208"/>
      <c r="U43" s="208"/>
      <c r="V43" s="208"/>
      <c r="W43" s="208"/>
      <c r="X43" s="124"/>
      <c r="Y43" s="124"/>
    </row>
    <row r="44" spans="1:25" x14ac:dyDescent="0.2">
      <c r="A44" s="124"/>
      <c r="B44" s="124"/>
      <c r="C44" s="124"/>
      <c r="D44" s="124"/>
      <c r="E44" s="124"/>
      <c r="F44" s="124"/>
      <c r="G44" s="125"/>
      <c r="H44" s="125"/>
      <c r="I44" s="124"/>
      <c r="J44" s="124"/>
      <c r="K44" s="124"/>
      <c r="L44" s="124"/>
      <c r="M44" s="124"/>
      <c r="N44" s="124"/>
      <c r="O44" s="208"/>
      <c r="P44" s="208"/>
      <c r="Q44" s="208"/>
      <c r="R44" s="208"/>
      <c r="S44" s="208"/>
      <c r="T44" s="208"/>
      <c r="U44" s="208"/>
      <c r="V44" s="208"/>
      <c r="W44" s="208"/>
      <c r="X44" s="124"/>
      <c r="Y44" s="124"/>
    </row>
    <row r="45" spans="1:25" x14ac:dyDescent="0.2">
      <c r="A45" s="124"/>
      <c r="B45" s="124"/>
      <c r="C45" s="124"/>
      <c r="D45" s="124"/>
      <c r="E45" s="124"/>
      <c r="F45" s="124"/>
      <c r="G45" s="124"/>
      <c r="H45" s="125"/>
      <c r="I45" s="124"/>
      <c r="J45" s="124"/>
      <c r="K45" s="124"/>
      <c r="L45" s="124"/>
      <c r="M45" s="124"/>
      <c r="N45" s="124"/>
      <c r="O45" s="208"/>
      <c r="P45" s="208"/>
      <c r="Q45" s="208"/>
      <c r="R45" s="208"/>
      <c r="S45" s="208"/>
      <c r="T45" s="208"/>
      <c r="U45" s="208"/>
      <c r="V45" s="208"/>
      <c r="W45" s="208"/>
      <c r="X45" s="124"/>
      <c r="Y45" s="124"/>
    </row>
    <row r="46" spans="1:25" x14ac:dyDescent="0.2">
      <c r="A46" s="124"/>
      <c r="B46" s="124"/>
      <c r="C46" s="124"/>
      <c r="D46" s="124"/>
      <c r="E46" s="124"/>
      <c r="F46" s="124"/>
      <c r="G46" s="124"/>
      <c r="H46" s="125"/>
      <c r="I46" s="124"/>
      <c r="J46" s="124"/>
      <c r="K46" s="124"/>
      <c r="L46" s="124"/>
      <c r="M46" s="124"/>
      <c r="N46" s="124"/>
      <c r="O46" s="208"/>
      <c r="P46" s="208"/>
      <c r="Q46" s="208"/>
      <c r="R46" s="208"/>
      <c r="S46" s="208"/>
      <c r="T46" s="208"/>
      <c r="U46" s="208"/>
      <c r="V46" s="208"/>
      <c r="W46" s="208"/>
      <c r="X46" s="124"/>
      <c r="Y46" s="124"/>
    </row>
    <row r="47" spans="1:25" x14ac:dyDescent="0.2">
      <c r="A47" s="124"/>
      <c r="B47" s="124"/>
      <c r="C47" s="124"/>
      <c r="D47" s="124"/>
      <c r="E47" s="124"/>
      <c r="F47" s="124"/>
      <c r="G47" s="124"/>
      <c r="H47" s="124"/>
      <c r="I47" s="124"/>
      <c r="J47" s="124"/>
      <c r="K47" s="124"/>
      <c r="L47" s="124"/>
      <c r="M47" s="124"/>
      <c r="N47" s="124"/>
      <c r="O47" s="208"/>
      <c r="P47" s="208"/>
      <c r="Q47" s="208"/>
      <c r="R47" s="208"/>
      <c r="S47" s="208"/>
      <c r="T47" s="208"/>
      <c r="U47" s="208"/>
      <c r="V47" s="208"/>
      <c r="W47" s="208"/>
      <c r="X47" s="124"/>
      <c r="Y47" s="124"/>
    </row>
    <row r="48" spans="1:25" x14ac:dyDescent="0.2">
      <c r="A48" s="124"/>
      <c r="B48" s="124"/>
      <c r="C48" s="124"/>
      <c r="D48" s="124"/>
      <c r="E48" s="124"/>
      <c r="F48" s="124"/>
      <c r="G48" s="125"/>
      <c r="H48" s="124"/>
      <c r="I48" s="124"/>
      <c r="J48" s="124"/>
      <c r="K48" s="124"/>
      <c r="L48" s="124"/>
      <c r="M48" s="124"/>
      <c r="N48" s="124"/>
      <c r="O48" s="208"/>
      <c r="P48" s="208"/>
      <c r="Q48" s="208"/>
      <c r="R48" s="208"/>
      <c r="S48" s="208"/>
      <c r="T48" s="208"/>
      <c r="U48" s="208"/>
      <c r="V48" s="208"/>
      <c r="W48" s="208"/>
      <c r="X48" s="124"/>
      <c r="Y48" s="124"/>
    </row>
    <row r="49" spans="1:25" x14ac:dyDescent="0.2">
      <c r="A49" s="124"/>
      <c r="B49" s="124"/>
      <c r="C49" s="124"/>
      <c r="D49" s="124"/>
      <c r="E49" s="124"/>
      <c r="F49" s="124"/>
      <c r="G49" s="124"/>
      <c r="H49" s="124"/>
      <c r="I49" s="124"/>
      <c r="J49" s="124"/>
      <c r="K49" s="124"/>
      <c r="L49" s="124"/>
      <c r="M49" s="124"/>
      <c r="N49" s="124"/>
      <c r="O49" s="208"/>
      <c r="P49" s="208"/>
      <c r="Q49" s="208"/>
      <c r="R49" s="208"/>
      <c r="S49" s="208"/>
      <c r="T49" s="208"/>
      <c r="U49" s="208"/>
      <c r="V49" s="208"/>
      <c r="W49" s="208"/>
      <c r="X49" s="124"/>
      <c r="Y49" s="124"/>
    </row>
    <row r="50" spans="1:25" x14ac:dyDescent="0.2">
      <c r="A50" s="124"/>
      <c r="B50" s="124"/>
      <c r="C50" s="124"/>
      <c r="D50" s="124"/>
      <c r="E50" s="124"/>
      <c r="F50" s="124"/>
      <c r="G50" s="124"/>
      <c r="H50" s="124"/>
      <c r="I50" s="124"/>
      <c r="J50" s="124"/>
      <c r="K50" s="124"/>
      <c r="L50" s="124"/>
      <c r="M50" s="124"/>
      <c r="N50" s="124"/>
      <c r="O50" s="124"/>
      <c r="P50" s="124"/>
      <c r="Q50" s="124"/>
      <c r="R50" s="124"/>
      <c r="S50" s="124"/>
      <c r="T50" s="124"/>
      <c r="U50" s="124"/>
      <c r="V50" s="124"/>
      <c r="W50" s="124"/>
      <c r="X50" s="124"/>
      <c r="Y50" s="124"/>
    </row>
    <row r="51" spans="1:25" x14ac:dyDescent="0.2">
      <c r="A51" s="124"/>
      <c r="B51" s="124"/>
      <c r="C51" s="124"/>
      <c r="D51" s="124"/>
      <c r="E51" s="124"/>
      <c r="F51" s="124"/>
      <c r="G51" s="124"/>
      <c r="H51" s="124"/>
      <c r="I51" s="124"/>
      <c r="J51" s="124"/>
      <c r="K51" s="124"/>
      <c r="L51" s="124"/>
      <c r="M51" s="124"/>
      <c r="N51" s="124"/>
      <c r="O51" s="208"/>
      <c r="P51" s="208"/>
      <c r="Q51" s="208"/>
      <c r="R51" s="208"/>
      <c r="S51" s="208"/>
      <c r="T51" s="208"/>
      <c r="U51" s="208"/>
      <c r="V51" s="208"/>
      <c r="W51" s="208"/>
      <c r="X51" s="124"/>
      <c r="Y51" s="124"/>
    </row>
    <row r="52" spans="1:25" x14ac:dyDescent="0.2">
      <c r="A52" s="124"/>
      <c r="B52" s="124"/>
      <c r="C52" s="124"/>
      <c r="D52" s="124"/>
      <c r="E52" s="124"/>
      <c r="F52" s="124"/>
      <c r="G52" s="124"/>
      <c r="H52" s="124"/>
      <c r="I52" s="124"/>
      <c r="J52" s="124"/>
      <c r="K52" s="124"/>
      <c r="L52" s="124"/>
      <c r="M52" s="124"/>
      <c r="N52" s="124"/>
      <c r="O52" s="208"/>
      <c r="P52" s="208"/>
      <c r="Q52" s="208"/>
      <c r="R52" s="208"/>
      <c r="S52" s="208"/>
      <c r="T52" s="208"/>
      <c r="U52" s="208"/>
      <c r="V52" s="208"/>
      <c r="W52" s="208"/>
      <c r="X52" s="124"/>
      <c r="Y52" s="124"/>
    </row>
    <row r="53" spans="1:25" x14ac:dyDescent="0.2">
      <c r="A53" s="124"/>
      <c r="B53" s="124"/>
      <c r="C53" s="124"/>
      <c r="D53" s="124"/>
      <c r="E53" s="124"/>
      <c r="F53" s="124"/>
      <c r="G53" s="124"/>
      <c r="H53" s="124"/>
      <c r="I53" s="124"/>
      <c r="J53" s="124"/>
      <c r="K53" s="124"/>
      <c r="L53" s="124"/>
      <c r="M53" s="124"/>
      <c r="N53" s="124"/>
      <c r="O53" s="208"/>
      <c r="P53" s="208"/>
      <c r="Q53" s="208"/>
      <c r="R53" s="208"/>
      <c r="S53" s="208"/>
      <c r="T53" s="208"/>
      <c r="U53" s="208"/>
      <c r="V53" s="208"/>
      <c r="W53" s="208"/>
      <c r="X53" s="124"/>
      <c r="Y53" s="124"/>
    </row>
    <row r="54" spans="1:25" x14ac:dyDescent="0.2">
      <c r="A54" s="124"/>
      <c r="B54" s="124"/>
      <c r="C54" s="124"/>
      <c r="D54" s="124"/>
      <c r="E54" s="124"/>
      <c r="L54" s="124"/>
      <c r="M54" s="124"/>
      <c r="N54" s="124"/>
      <c r="O54" s="208"/>
      <c r="P54" s="208"/>
      <c r="Q54" s="208"/>
      <c r="R54" s="208"/>
      <c r="S54" s="208"/>
      <c r="T54" s="208"/>
      <c r="U54" s="208"/>
      <c r="V54" s="208"/>
      <c r="W54" s="208"/>
      <c r="X54" s="124"/>
      <c r="Y54" s="124"/>
    </row>
    <row r="55" spans="1:25" x14ac:dyDescent="0.2">
      <c r="A55" s="124"/>
      <c r="B55" s="124"/>
      <c r="C55" s="124"/>
      <c r="D55" s="124"/>
      <c r="E55" s="124"/>
      <c r="L55" s="124"/>
      <c r="M55" s="124"/>
      <c r="N55" s="124"/>
      <c r="O55" s="208"/>
      <c r="P55" s="208"/>
      <c r="Q55" s="208"/>
      <c r="R55" s="208"/>
      <c r="S55" s="208"/>
      <c r="T55" s="208"/>
      <c r="U55" s="208"/>
      <c r="V55" s="208"/>
      <c r="W55" s="208"/>
      <c r="X55" s="124"/>
      <c r="Y55" s="124"/>
    </row>
    <row r="56" spans="1:25" x14ac:dyDescent="0.2">
      <c r="A56" s="124"/>
      <c r="B56" s="124"/>
      <c r="C56" s="124"/>
      <c r="D56" s="124"/>
      <c r="E56" s="124"/>
      <c r="L56" s="124"/>
      <c r="M56" s="124"/>
      <c r="N56" s="124"/>
      <c r="O56" s="208"/>
      <c r="P56" s="208"/>
      <c r="Q56" s="208"/>
      <c r="R56" s="208"/>
      <c r="S56" s="208"/>
      <c r="T56" s="208"/>
      <c r="U56" s="208"/>
      <c r="V56" s="208"/>
      <c r="W56" s="208"/>
      <c r="X56" s="124"/>
      <c r="Y56" s="124"/>
    </row>
    <row r="57" spans="1:25" x14ac:dyDescent="0.2">
      <c r="A57" s="124"/>
      <c r="B57" s="124"/>
      <c r="C57" s="124"/>
      <c r="D57" s="124"/>
      <c r="E57" s="124"/>
      <c r="L57" s="124"/>
      <c r="M57" s="124"/>
      <c r="N57" s="124"/>
      <c r="O57" s="208"/>
      <c r="P57" s="208"/>
      <c r="Q57" s="208"/>
      <c r="R57" s="208"/>
      <c r="S57" s="208"/>
      <c r="T57" s="208"/>
      <c r="U57" s="208"/>
      <c r="V57" s="208"/>
      <c r="W57" s="208"/>
      <c r="X57" s="124"/>
      <c r="Y57" s="124"/>
    </row>
    <row r="58" spans="1:25" x14ac:dyDescent="0.2">
      <c r="A58" s="124"/>
      <c r="B58" s="124"/>
      <c r="C58" s="124"/>
      <c r="D58" s="124"/>
      <c r="E58" s="124"/>
      <c r="L58" s="124"/>
      <c r="M58" s="124"/>
      <c r="N58" s="124"/>
      <c r="O58" s="208"/>
      <c r="P58" s="208"/>
      <c r="Q58" s="208"/>
      <c r="R58" s="208"/>
      <c r="S58" s="208"/>
      <c r="T58" s="208"/>
      <c r="U58" s="208"/>
      <c r="V58" s="208"/>
      <c r="W58" s="208"/>
      <c r="X58" s="124"/>
      <c r="Y58" s="124"/>
    </row>
    <row r="59" spans="1:25" x14ac:dyDescent="0.2">
      <c r="A59" s="124"/>
      <c r="B59" s="124"/>
      <c r="C59" s="124"/>
      <c r="D59" s="124"/>
      <c r="E59" s="124"/>
      <c r="L59" s="124"/>
      <c r="M59" s="124"/>
      <c r="N59" s="124"/>
      <c r="O59" s="124"/>
      <c r="P59" s="124"/>
      <c r="Q59" s="124"/>
      <c r="R59" s="124"/>
      <c r="S59" s="124"/>
      <c r="T59" s="124"/>
      <c r="U59" s="124"/>
      <c r="V59" s="124"/>
      <c r="W59" s="124"/>
      <c r="X59" s="124"/>
      <c r="Y59" s="124"/>
    </row>
    <row r="60" spans="1:25" x14ac:dyDescent="0.2">
      <c r="A60" s="124"/>
      <c r="B60" s="124"/>
      <c r="C60" s="124"/>
      <c r="D60" s="124"/>
      <c r="E60" s="124"/>
      <c r="L60" s="124"/>
      <c r="M60" s="124"/>
      <c r="N60" s="124"/>
      <c r="O60" s="124"/>
      <c r="P60" s="124"/>
      <c r="Q60" s="124"/>
      <c r="R60" s="124"/>
      <c r="S60" s="124"/>
      <c r="T60" s="124"/>
      <c r="U60" s="124"/>
      <c r="V60" s="124"/>
      <c r="W60" s="124"/>
      <c r="X60" s="124"/>
      <c r="Y60" s="124"/>
    </row>
    <row r="61" spans="1:25" x14ac:dyDescent="0.2">
      <c r="A61" s="124"/>
      <c r="B61" s="124"/>
      <c r="C61" s="124"/>
      <c r="D61" s="124"/>
      <c r="E61" s="124"/>
    </row>
  </sheetData>
  <mergeCells count="26">
    <mergeCell ref="U4:W4"/>
    <mergeCell ref="A6:N36"/>
    <mergeCell ref="O6:W8"/>
    <mergeCell ref="O9:W9"/>
    <mergeCell ref="O10:W13"/>
    <mergeCell ref="O14:W14"/>
    <mergeCell ref="O15:W22"/>
    <mergeCell ref="O23:W23"/>
    <mergeCell ref="O24:W29"/>
    <mergeCell ref="O30:W36"/>
    <mergeCell ref="O39:W49"/>
    <mergeCell ref="O51:W58"/>
    <mergeCell ref="C1:R1"/>
    <mergeCell ref="V1:W1"/>
    <mergeCell ref="G2:H2"/>
    <mergeCell ref="K2:L2"/>
    <mergeCell ref="M2:N2"/>
    <mergeCell ref="O2:P2"/>
    <mergeCell ref="R2:T2"/>
    <mergeCell ref="O5:W5"/>
    <mergeCell ref="A4:Q4"/>
    <mergeCell ref="R4:T4"/>
    <mergeCell ref="I3:N3"/>
    <mergeCell ref="R3:W3"/>
    <mergeCell ref="B3:F3"/>
    <mergeCell ref="G3:H3"/>
  </mergeCells>
  <phoneticPr fontId="7" type="noConversion"/>
  <printOptions horizontalCentered="1"/>
  <pageMargins left="0.43" right="0.37" top="0.56999999999999995" bottom="0.28000000000000003" header="0.35433070866141736" footer="0.33"/>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74" r:id="rId4" name="Check Box 10">
              <controlPr defaultSize="0" autoFill="0" autoLine="0" autoPict="0">
                <anchor moveWithCells="1">
                  <from>
                    <xdr:col>1</xdr:col>
                    <xdr:colOff>19050</xdr:colOff>
                    <xdr:row>3</xdr:row>
                    <xdr:rowOff>0</xdr:rowOff>
                  </from>
                  <to>
                    <xdr:col>2</xdr:col>
                    <xdr:colOff>76200</xdr:colOff>
                    <xdr:row>3</xdr:row>
                    <xdr:rowOff>219075</xdr:rowOff>
                  </to>
                </anchor>
              </controlPr>
            </control>
          </mc:Choice>
        </mc:AlternateContent>
        <mc:AlternateContent xmlns:mc="http://schemas.openxmlformats.org/markup-compatibility/2006">
          <mc:Choice Requires="x14">
            <control shapeId="11275" r:id="rId5" name="Check Box 11">
              <controlPr defaultSize="0" autoFill="0" autoLine="0" autoPict="0">
                <anchor moveWithCells="1">
                  <from>
                    <xdr:col>2</xdr:col>
                    <xdr:colOff>533400</xdr:colOff>
                    <xdr:row>3</xdr:row>
                    <xdr:rowOff>9525</xdr:rowOff>
                  </from>
                  <to>
                    <xdr:col>3</xdr:col>
                    <xdr:colOff>390525</xdr:colOff>
                    <xdr:row>3</xdr:row>
                    <xdr:rowOff>228600</xdr:rowOff>
                  </to>
                </anchor>
              </controlPr>
            </control>
          </mc:Choice>
        </mc:AlternateContent>
        <mc:AlternateContent xmlns:mc="http://schemas.openxmlformats.org/markup-compatibility/2006">
          <mc:Choice Requires="x14">
            <control shapeId="11276" r:id="rId6" name="Check Box 12">
              <controlPr defaultSize="0" autoFill="0" autoLine="0" autoPict="0">
                <anchor moveWithCells="1">
                  <from>
                    <xdr:col>5</xdr:col>
                    <xdr:colOff>47625</xdr:colOff>
                    <xdr:row>3</xdr:row>
                    <xdr:rowOff>0</xdr:rowOff>
                  </from>
                  <to>
                    <xdr:col>5</xdr:col>
                    <xdr:colOff>552450</xdr:colOff>
                    <xdr:row>3</xdr:row>
                    <xdr:rowOff>219075</xdr:rowOff>
                  </to>
                </anchor>
              </controlPr>
            </control>
          </mc:Choice>
        </mc:AlternateContent>
        <mc:AlternateContent xmlns:mc="http://schemas.openxmlformats.org/markup-compatibility/2006">
          <mc:Choice Requires="x14">
            <control shapeId="11277" r:id="rId7" name="Check Box 13">
              <controlPr defaultSize="0" autoFill="0" autoLine="0" autoPict="0">
                <anchor moveWithCells="1">
                  <from>
                    <xdr:col>6</xdr:col>
                    <xdr:colOff>342900</xdr:colOff>
                    <xdr:row>3</xdr:row>
                    <xdr:rowOff>0</xdr:rowOff>
                  </from>
                  <to>
                    <xdr:col>8</xdr:col>
                    <xdr:colOff>85725</xdr:colOff>
                    <xdr:row>3</xdr:row>
                    <xdr:rowOff>219075</xdr:rowOff>
                  </to>
                </anchor>
              </controlPr>
            </control>
          </mc:Choice>
        </mc:AlternateContent>
        <mc:AlternateContent xmlns:mc="http://schemas.openxmlformats.org/markup-compatibility/2006">
          <mc:Choice Requires="x14">
            <control shapeId="11278" r:id="rId8" name="Check Box 14">
              <controlPr defaultSize="0" autoFill="0" autoLine="0" autoPict="0">
                <anchor moveWithCells="1">
                  <from>
                    <xdr:col>9</xdr:col>
                    <xdr:colOff>28575</xdr:colOff>
                    <xdr:row>3</xdr:row>
                    <xdr:rowOff>0</xdr:rowOff>
                  </from>
                  <to>
                    <xdr:col>12</xdr:col>
                    <xdr:colOff>76200</xdr:colOff>
                    <xdr:row>3</xdr:row>
                    <xdr:rowOff>219075</xdr:rowOff>
                  </to>
                </anchor>
              </controlPr>
            </control>
          </mc:Choice>
        </mc:AlternateContent>
        <mc:AlternateContent xmlns:mc="http://schemas.openxmlformats.org/markup-compatibility/2006">
          <mc:Choice Requires="x14">
            <control shapeId="11279" r:id="rId9" name="Check Box 15">
              <controlPr defaultSize="0" autoFill="0" autoLine="0" autoPict="0">
                <anchor moveWithCells="1">
                  <from>
                    <xdr:col>13</xdr:col>
                    <xdr:colOff>95250</xdr:colOff>
                    <xdr:row>3</xdr:row>
                    <xdr:rowOff>9525</xdr:rowOff>
                  </from>
                  <to>
                    <xdr:col>16</xdr:col>
                    <xdr:colOff>333375</xdr:colOff>
                    <xdr:row>3</xdr:row>
                    <xdr:rowOff>228600</xdr:rowOff>
                  </to>
                </anchor>
              </controlPr>
            </control>
          </mc:Choice>
        </mc:AlternateContent>
        <mc:AlternateContent xmlns:mc="http://schemas.openxmlformats.org/markup-compatibility/2006">
          <mc:Choice Requires="x14">
            <control shapeId="11280" r:id="rId10" name="Check Box 16">
              <controlPr defaultSize="0" autoFill="0" autoLine="0" autoPict="0">
                <anchor moveWithCells="1">
                  <from>
                    <xdr:col>17</xdr:col>
                    <xdr:colOff>38100</xdr:colOff>
                    <xdr:row>3</xdr:row>
                    <xdr:rowOff>9525</xdr:rowOff>
                  </from>
                  <to>
                    <xdr:col>19</xdr:col>
                    <xdr:colOff>228600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H57"/>
  <sheetViews>
    <sheetView workbookViewId="0">
      <selection activeCell="I15" sqref="I15"/>
    </sheetView>
  </sheetViews>
  <sheetFormatPr baseColWidth="10" defaultRowHeight="12.75" x14ac:dyDescent="0.2"/>
  <cols>
    <col min="1" max="1" width="13.28515625" bestFit="1" customWidth="1"/>
    <col min="3" max="3" width="9.85546875" bestFit="1" customWidth="1"/>
    <col min="4" max="4" width="12.5703125" customWidth="1"/>
    <col min="5" max="5" width="11" bestFit="1" customWidth="1"/>
    <col min="6" max="6" width="5.140625" customWidth="1"/>
    <col min="7" max="7" width="11" customWidth="1"/>
    <col min="8" max="8" width="17.85546875" customWidth="1"/>
  </cols>
  <sheetData>
    <row r="1" spans="1:8" s="16" customFormat="1" ht="15.75" thickBot="1" x14ac:dyDescent="0.3">
      <c r="A1" s="15" t="s">
        <v>24</v>
      </c>
      <c r="B1" s="259" t="s">
        <v>25</v>
      </c>
      <c r="C1" s="259"/>
      <c r="D1" s="259"/>
      <c r="E1" s="259"/>
      <c r="F1" s="259"/>
      <c r="G1" s="259"/>
      <c r="H1" s="99" t="s">
        <v>26</v>
      </c>
    </row>
    <row r="2" spans="1:8" s="16" customFormat="1" ht="13.5" thickBot="1" x14ac:dyDescent="0.25">
      <c r="A2" s="17" t="s">
        <v>32</v>
      </c>
      <c r="B2" s="26" t="s">
        <v>520</v>
      </c>
      <c r="C2" s="19"/>
      <c r="D2" s="18"/>
      <c r="E2" s="100" t="s">
        <v>529</v>
      </c>
      <c r="F2" s="18">
        <v>1</v>
      </c>
      <c r="G2" s="101" t="s">
        <v>458</v>
      </c>
      <c r="H2" s="190" t="s">
        <v>530</v>
      </c>
    </row>
    <row r="3" spans="1:8" s="16" customFormat="1" ht="26.25" customHeight="1" thickBot="1" x14ac:dyDescent="0.25">
      <c r="A3" s="191" t="s">
        <v>27</v>
      </c>
      <c r="B3" s="192" t="s">
        <v>28</v>
      </c>
      <c r="C3" s="192" t="s">
        <v>29</v>
      </c>
      <c r="D3" s="193" t="s">
        <v>30</v>
      </c>
      <c r="E3" s="260" t="s">
        <v>31</v>
      </c>
      <c r="F3" s="261"/>
      <c r="G3" s="261"/>
      <c r="H3" s="262"/>
    </row>
    <row r="4" spans="1:8" x14ac:dyDescent="0.2">
      <c r="A4" s="194">
        <v>41572</v>
      </c>
      <c r="B4" s="195" t="s">
        <v>581</v>
      </c>
      <c r="C4" s="195" t="s">
        <v>531</v>
      </c>
      <c r="D4" s="196"/>
      <c r="E4" s="263" t="s">
        <v>593</v>
      </c>
      <c r="F4" s="264"/>
      <c r="G4" s="264"/>
      <c r="H4" s="265"/>
    </row>
    <row r="5" spans="1:8" x14ac:dyDescent="0.2">
      <c r="A5" s="197">
        <v>41572</v>
      </c>
      <c r="B5" s="198" t="s">
        <v>582</v>
      </c>
      <c r="C5" s="198" t="s">
        <v>532</v>
      </c>
      <c r="D5" s="199"/>
      <c r="E5" s="256" t="s">
        <v>577</v>
      </c>
      <c r="F5" s="257"/>
      <c r="G5" s="257"/>
      <c r="H5" s="258"/>
    </row>
    <row r="6" spans="1:8" x14ac:dyDescent="0.2">
      <c r="A6" s="197">
        <v>41572</v>
      </c>
      <c r="B6" s="198" t="s">
        <v>583</v>
      </c>
      <c r="C6" s="198" t="s">
        <v>533</v>
      </c>
      <c r="D6" s="199"/>
      <c r="E6" s="256" t="s">
        <v>572</v>
      </c>
      <c r="F6" s="257"/>
      <c r="G6" s="257"/>
      <c r="H6" s="258"/>
    </row>
    <row r="7" spans="1:8" x14ac:dyDescent="0.2">
      <c r="A7" s="197">
        <v>41572</v>
      </c>
      <c r="B7" s="198" t="s">
        <v>584</v>
      </c>
      <c r="C7" s="198" t="s">
        <v>536</v>
      </c>
      <c r="D7" s="199"/>
      <c r="E7" s="256" t="s">
        <v>578</v>
      </c>
      <c r="F7" s="257"/>
      <c r="G7" s="257"/>
      <c r="H7" s="258"/>
    </row>
    <row r="8" spans="1:8" x14ac:dyDescent="0.2">
      <c r="A8" s="197">
        <v>41572</v>
      </c>
      <c r="B8" s="198" t="s">
        <v>585</v>
      </c>
      <c r="C8" s="198" t="s">
        <v>532</v>
      </c>
      <c r="D8" s="199"/>
      <c r="E8" s="256" t="s">
        <v>573</v>
      </c>
      <c r="F8" s="257"/>
      <c r="G8" s="257"/>
      <c r="H8" s="258"/>
    </row>
    <row r="9" spans="1:8" x14ac:dyDescent="0.2">
      <c r="A9" s="197">
        <v>41572</v>
      </c>
      <c r="B9" s="198" t="s">
        <v>586</v>
      </c>
      <c r="C9" s="198" t="s">
        <v>535</v>
      </c>
      <c r="D9" s="199"/>
      <c r="E9" s="256" t="s">
        <v>574</v>
      </c>
      <c r="F9" s="257"/>
      <c r="G9" s="257"/>
      <c r="H9" s="258"/>
    </row>
    <row r="10" spans="1:8" x14ac:dyDescent="0.2">
      <c r="A10" s="197">
        <v>41572</v>
      </c>
      <c r="B10" s="198" t="s">
        <v>587</v>
      </c>
      <c r="C10" s="198" t="s">
        <v>536</v>
      </c>
      <c r="D10" s="199"/>
      <c r="E10" s="256" t="s">
        <v>580</v>
      </c>
      <c r="F10" s="257"/>
      <c r="G10" s="257"/>
      <c r="H10" s="258"/>
    </row>
    <row r="11" spans="1:8" x14ac:dyDescent="0.2">
      <c r="A11" s="197">
        <v>41572</v>
      </c>
      <c r="B11" s="198" t="s">
        <v>588</v>
      </c>
      <c r="C11" s="198" t="s">
        <v>534</v>
      </c>
      <c r="D11" s="199"/>
      <c r="E11" s="256" t="s">
        <v>575</v>
      </c>
      <c r="F11" s="257"/>
      <c r="G11" s="257"/>
      <c r="H11" s="258"/>
    </row>
    <row r="12" spans="1:8" x14ac:dyDescent="0.2">
      <c r="A12" s="197">
        <v>41572</v>
      </c>
      <c r="B12" s="198" t="s">
        <v>589</v>
      </c>
      <c r="C12" s="198" t="s">
        <v>537</v>
      </c>
      <c r="D12" s="199"/>
      <c r="E12" s="256" t="s">
        <v>594</v>
      </c>
      <c r="F12" s="257"/>
      <c r="G12" s="257"/>
      <c r="H12" s="258"/>
    </row>
    <row r="13" spans="1:8" x14ac:dyDescent="0.2">
      <c r="A13" s="197">
        <v>41572</v>
      </c>
      <c r="B13" s="198" t="s">
        <v>590</v>
      </c>
      <c r="C13" s="198" t="s">
        <v>531</v>
      </c>
      <c r="D13" s="199"/>
      <c r="E13" s="256" t="s">
        <v>576</v>
      </c>
      <c r="F13" s="257"/>
      <c r="G13" s="257"/>
      <c r="H13" s="258"/>
    </row>
    <row r="14" spans="1:8" x14ac:dyDescent="0.2">
      <c r="A14" s="197">
        <v>41572</v>
      </c>
      <c r="B14" s="198" t="s">
        <v>591</v>
      </c>
      <c r="C14" s="198" t="s">
        <v>534</v>
      </c>
      <c r="D14" s="199"/>
      <c r="E14" s="256" t="s">
        <v>595</v>
      </c>
      <c r="F14" s="257"/>
      <c r="G14" s="257"/>
      <c r="H14" s="258"/>
    </row>
    <row r="15" spans="1:8" x14ac:dyDescent="0.2">
      <c r="A15" s="197">
        <v>41572</v>
      </c>
      <c r="B15" s="198" t="s">
        <v>592</v>
      </c>
      <c r="C15" s="198" t="s">
        <v>538</v>
      </c>
      <c r="D15" s="199"/>
      <c r="E15" s="256" t="s">
        <v>576</v>
      </c>
      <c r="F15" s="257"/>
      <c r="G15" s="257"/>
      <c r="H15" s="258"/>
    </row>
    <row r="16" spans="1:8" x14ac:dyDescent="0.2">
      <c r="A16" s="200"/>
      <c r="B16" s="198"/>
      <c r="C16" s="198"/>
      <c r="D16" s="199"/>
      <c r="E16" s="256"/>
      <c r="F16" s="257"/>
      <c r="G16" s="257"/>
      <c r="H16" s="258"/>
    </row>
    <row r="17" spans="1:8" x14ac:dyDescent="0.2">
      <c r="A17" s="197">
        <v>41572</v>
      </c>
      <c r="B17" s="198" t="s">
        <v>571</v>
      </c>
      <c r="C17" s="198"/>
      <c r="D17" s="199"/>
      <c r="E17" s="256" t="s">
        <v>579</v>
      </c>
      <c r="F17" s="257"/>
      <c r="G17" s="257"/>
      <c r="H17" s="258"/>
    </row>
    <row r="18" spans="1:8" x14ac:dyDescent="0.2">
      <c r="A18" s="197">
        <v>41572</v>
      </c>
      <c r="B18" s="198" t="s">
        <v>571</v>
      </c>
      <c r="C18" s="198"/>
      <c r="D18" s="199"/>
      <c r="E18" s="256" t="s">
        <v>579</v>
      </c>
      <c r="F18" s="257"/>
      <c r="G18" s="257"/>
      <c r="H18" s="258"/>
    </row>
    <row r="19" spans="1:8" x14ac:dyDescent="0.2">
      <c r="A19" s="197">
        <v>41572</v>
      </c>
      <c r="B19" s="198" t="s">
        <v>571</v>
      </c>
      <c r="C19" s="198"/>
      <c r="D19" s="199"/>
      <c r="E19" s="256" t="s">
        <v>579</v>
      </c>
      <c r="F19" s="257"/>
      <c r="G19" s="257"/>
      <c r="H19" s="258"/>
    </row>
    <row r="20" spans="1:8" x14ac:dyDescent="0.2">
      <c r="A20" s="197">
        <v>41572</v>
      </c>
      <c r="B20" s="198" t="s">
        <v>571</v>
      </c>
      <c r="C20" s="198"/>
      <c r="D20" s="199"/>
      <c r="E20" s="256" t="s">
        <v>579</v>
      </c>
      <c r="F20" s="257"/>
      <c r="G20" s="257"/>
      <c r="H20" s="258"/>
    </row>
    <row r="21" spans="1:8" x14ac:dyDescent="0.2">
      <c r="A21" s="197">
        <v>41572</v>
      </c>
      <c r="B21" s="198" t="s">
        <v>571</v>
      </c>
      <c r="C21" s="198"/>
      <c r="D21" s="199"/>
      <c r="E21" s="256" t="s">
        <v>579</v>
      </c>
      <c r="F21" s="257"/>
      <c r="G21" s="257"/>
      <c r="H21" s="258"/>
    </row>
    <row r="22" spans="1:8" x14ac:dyDescent="0.2">
      <c r="A22" s="102"/>
      <c r="B22" s="92"/>
      <c r="C22" s="92"/>
      <c r="D22" s="91"/>
      <c r="E22" s="250"/>
      <c r="F22" s="251"/>
      <c r="G22" s="251"/>
      <c r="H22" s="252"/>
    </row>
    <row r="23" spans="1:8" x14ac:dyDescent="0.2">
      <c r="A23" s="102"/>
      <c r="B23" s="92"/>
      <c r="C23" s="92"/>
      <c r="D23" s="91"/>
      <c r="E23" s="250"/>
      <c r="F23" s="251"/>
      <c r="G23" s="251"/>
      <c r="H23" s="252"/>
    </row>
    <row r="24" spans="1:8" x14ac:dyDescent="0.2">
      <c r="A24" s="102"/>
      <c r="B24" s="92"/>
      <c r="C24" s="92"/>
      <c r="D24" s="91"/>
      <c r="E24" s="250"/>
      <c r="F24" s="251"/>
      <c r="G24" s="251"/>
      <c r="H24" s="252"/>
    </row>
    <row r="25" spans="1:8" x14ac:dyDescent="0.2">
      <c r="A25" s="102"/>
      <c r="B25" s="92"/>
      <c r="C25" s="92"/>
      <c r="D25" s="91"/>
      <c r="E25" s="250"/>
      <c r="F25" s="251"/>
      <c r="G25" s="251"/>
      <c r="H25" s="252"/>
    </row>
    <row r="26" spans="1:8" x14ac:dyDescent="0.2">
      <c r="A26" s="102"/>
      <c r="B26" s="92"/>
      <c r="C26" s="92"/>
      <c r="D26" s="91"/>
      <c r="E26" s="250"/>
      <c r="F26" s="251"/>
      <c r="G26" s="251"/>
      <c r="H26" s="252"/>
    </row>
    <row r="27" spans="1:8" x14ac:dyDescent="0.2">
      <c r="A27" s="102"/>
      <c r="B27" s="92"/>
      <c r="C27" s="92"/>
      <c r="D27" s="91"/>
      <c r="E27" s="250"/>
      <c r="F27" s="251"/>
      <c r="G27" s="251"/>
      <c r="H27" s="252"/>
    </row>
    <row r="28" spans="1:8" x14ac:dyDescent="0.2">
      <c r="A28" s="102"/>
      <c r="B28" s="92"/>
      <c r="C28" s="92"/>
      <c r="D28" s="91"/>
      <c r="E28" s="250"/>
      <c r="F28" s="251"/>
      <c r="G28" s="251"/>
      <c r="H28" s="252"/>
    </row>
    <row r="29" spans="1:8" x14ac:dyDescent="0.2">
      <c r="A29" s="102"/>
      <c r="B29" s="92"/>
      <c r="C29" s="92"/>
      <c r="D29" s="91"/>
      <c r="E29" s="250"/>
      <c r="F29" s="251"/>
      <c r="G29" s="251"/>
      <c r="H29" s="252"/>
    </row>
    <row r="30" spans="1:8" x14ac:dyDescent="0.2">
      <c r="A30" s="102"/>
      <c r="B30" s="92"/>
      <c r="C30" s="92"/>
      <c r="D30" s="91"/>
      <c r="E30" s="250"/>
      <c r="F30" s="251"/>
      <c r="G30" s="251"/>
      <c r="H30" s="252"/>
    </row>
    <row r="31" spans="1:8" x14ac:dyDescent="0.2">
      <c r="A31" s="102"/>
      <c r="B31" s="92"/>
      <c r="C31" s="92"/>
      <c r="D31" s="91"/>
      <c r="E31" s="250"/>
      <c r="F31" s="251"/>
      <c r="G31" s="251"/>
      <c r="H31" s="252"/>
    </row>
    <row r="32" spans="1:8" x14ac:dyDescent="0.2">
      <c r="A32" s="102"/>
      <c r="B32" s="92"/>
      <c r="C32" s="92"/>
      <c r="D32" s="91"/>
      <c r="E32" s="250"/>
      <c r="F32" s="251"/>
      <c r="G32" s="251"/>
      <c r="H32" s="252"/>
    </row>
    <row r="33" spans="1:8" x14ac:dyDescent="0.2">
      <c r="A33" s="102"/>
      <c r="B33" s="92"/>
      <c r="C33" s="92"/>
      <c r="D33" s="91"/>
      <c r="E33" s="250"/>
      <c r="F33" s="251"/>
      <c r="G33" s="251"/>
      <c r="H33" s="252"/>
    </row>
    <row r="34" spans="1:8" x14ac:dyDescent="0.2">
      <c r="A34" s="102"/>
      <c r="B34" s="92"/>
      <c r="C34" s="92"/>
      <c r="D34" s="91"/>
      <c r="E34" s="250"/>
      <c r="F34" s="251"/>
      <c r="G34" s="251"/>
      <c r="H34" s="252"/>
    </row>
    <row r="35" spans="1:8" x14ac:dyDescent="0.2">
      <c r="A35" s="102"/>
      <c r="B35" s="92"/>
      <c r="C35" s="92"/>
      <c r="D35" s="91"/>
      <c r="E35" s="250"/>
      <c r="F35" s="251"/>
      <c r="G35" s="251"/>
      <c r="H35" s="252"/>
    </row>
    <row r="36" spans="1:8" x14ac:dyDescent="0.2">
      <c r="A36" s="102"/>
      <c r="B36" s="92"/>
      <c r="C36" s="92"/>
      <c r="D36" s="91"/>
      <c r="E36" s="250"/>
      <c r="F36" s="251"/>
      <c r="G36" s="251"/>
      <c r="H36" s="252"/>
    </row>
    <row r="37" spans="1:8" x14ac:dyDescent="0.2">
      <c r="A37" s="102"/>
      <c r="B37" s="92"/>
      <c r="C37" s="92"/>
      <c r="D37" s="91"/>
      <c r="E37" s="250"/>
      <c r="F37" s="251"/>
      <c r="G37" s="251"/>
      <c r="H37" s="252"/>
    </row>
    <row r="38" spans="1:8" x14ac:dyDescent="0.2">
      <c r="A38" s="102"/>
      <c r="B38" s="92"/>
      <c r="C38" s="92"/>
      <c r="D38" s="91"/>
      <c r="E38" s="250"/>
      <c r="F38" s="251"/>
      <c r="G38" s="251"/>
      <c r="H38" s="252"/>
    </row>
    <row r="39" spans="1:8" x14ac:dyDescent="0.2">
      <c r="A39" s="102"/>
      <c r="B39" s="92"/>
      <c r="C39" s="92"/>
      <c r="D39" s="91"/>
      <c r="E39" s="250"/>
      <c r="F39" s="251"/>
      <c r="G39" s="251"/>
      <c r="H39" s="252"/>
    </row>
    <row r="40" spans="1:8" x14ac:dyDescent="0.2">
      <c r="A40" s="102"/>
      <c r="B40" s="92"/>
      <c r="C40" s="92"/>
      <c r="D40" s="91"/>
      <c r="E40" s="250"/>
      <c r="F40" s="251"/>
      <c r="G40" s="251"/>
      <c r="H40" s="252"/>
    </row>
    <row r="41" spans="1:8" x14ac:dyDescent="0.2">
      <c r="A41" s="102"/>
      <c r="B41" s="92"/>
      <c r="C41" s="92"/>
      <c r="D41" s="91"/>
      <c r="E41" s="250"/>
      <c r="F41" s="251"/>
      <c r="G41" s="251"/>
      <c r="H41" s="252"/>
    </row>
    <row r="42" spans="1:8" x14ac:dyDescent="0.2">
      <c r="A42" s="102"/>
      <c r="B42" s="92"/>
      <c r="C42" s="92"/>
      <c r="D42" s="91"/>
      <c r="E42" s="250"/>
      <c r="F42" s="251"/>
      <c r="G42" s="251"/>
      <c r="H42" s="252"/>
    </row>
    <row r="43" spans="1:8" x14ac:dyDescent="0.2">
      <c r="A43" s="102"/>
      <c r="B43" s="92"/>
      <c r="C43" s="92"/>
      <c r="D43" s="91"/>
      <c r="E43" s="250"/>
      <c r="F43" s="251"/>
      <c r="G43" s="251"/>
      <c r="H43" s="252"/>
    </row>
    <row r="44" spans="1:8" x14ac:dyDescent="0.2">
      <c r="A44" s="102"/>
      <c r="B44" s="92"/>
      <c r="C44" s="92"/>
      <c r="D44" s="91"/>
      <c r="E44" s="250"/>
      <c r="F44" s="251"/>
      <c r="G44" s="251"/>
      <c r="H44" s="252"/>
    </row>
    <row r="45" spans="1:8" x14ac:dyDescent="0.2">
      <c r="A45" s="102"/>
      <c r="B45" s="92"/>
      <c r="C45" s="92"/>
      <c r="D45" s="91"/>
      <c r="E45" s="250"/>
      <c r="F45" s="251"/>
      <c r="G45" s="251"/>
      <c r="H45" s="252"/>
    </row>
    <row r="46" spans="1:8" x14ac:dyDescent="0.2">
      <c r="A46" s="102"/>
      <c r="B46" s="92"/>
      <c r="C46" s="92"/>
      <c r="D46" s="91"/>
      <c r="E46" s="250"/>
      <c r="F46" s="251"/>
      <c r="G46" s="251"/>
      <c r="H46" s="252"/>
    </row>
    <row r="47" spans="1:8" x14ac:dyDescent="0.2">
      <c r="A47" s="102"/>
      <c r="B47" s="92"/>
      <c r="C47" s="92"/>
      <c r="D47" s="91"/>
      <c r="E47" s="250"/>
      <c r="F47" s="251"/>
      <c r="G47" s="251"/>
      <c r="H47" s="252"/>
    </row>
    <row r="48" spans="1:8" x14ac:dyDescent="0.2">
      <c r="A48" s="102"/>
      <c r="B48" s="92"/>
      <c r="C48" s="92"/>
      <c r="D48" s="91"/>
      <c r="E48" s="250"/>
      <c r="F48" s="251"/>
      <c r="G48" s="251"/>
      <c r="H48" s="252"/>
    </row>
    <row r="49" spans="1:8" x14ac:dyDescent="0.2">
      <c r="A49" s="102"/>
      <c r="B49" s="92"/>
      <c r="C49" s="92"/>
      <c r="D49" s="91"/>
      <c r="E49" s="250"/>
      <c r="F49" s="251"/>
      <c r="G49" s="251"/>
      <c r="H49" s="252"/>
    </row>
    <row r="50" spans="1:8" x14ac:dyDescent="0.2">
      <c r="A50" s="102"/>
      <c r="B50" s="92"/>
      <c r="C50" s="92"/>
      <c r="D50" s="91"/>
      <c r="E50" s="250"/>
      <c r="F50" s="251"/>
      <c r="G50" s="251"/>
      <c r="H50" s="252"/>
    </row>
    <row r="51" spans="1:8" x14ac:dyDescent="0.2">
      <c r="A51" s="102"/>
      <c r="B51" s="92"/>
      <c r="C51" s="92"/>
      <c r="D51" s="91"/>
      <c r="E51" s="250"/>
      <c r="F51" s="251"/>
      <c r="G51" s="251"/>
      <c r="H51" s="252"/>
    </row>
    <row r="52" spans="1:8" x14ac:dyDescent="0.2">
      <c r="A52" s="102"/>
      <c r="B52" s="92"/>
      <c r="C52" s="92"/>
      <c r="D52" s="91"/>
      <c r="E52" s="250"/>
      <c r="F52" s="251"/>
      <c r="G52" s="251"/>
      <c r="H52" s="252"/>
    </row>
    <row r="53" spans="1:8" x14ac:dyDescent="0.2">
      <c r="A53" s="102"/>
      <c r="B53" s="92"/>
      <c r="C53" s="92"/>
      <c r="D53" s="91"/>
      <c r="E53" s="250"/>
      <c r="F53" s="251"/>
      <c r="G53" s="251"/>
      <c r="H53" s="252"/>
    </row>
    <row r="54" spans="1:8" x14ac:dyDescent="0.2">
      <c r="A54" s="102"/>
      <c r="B54" s="92"/>
      <c r="C54" s="92"/>
      <c r="D54" s="91"/>
      <c r="E54" s="250"/>
      <c r="F54" s="251"/>
      <c r="G54" s="251"/>
      <c r="H54" s="252"/>
    </row>
    <row r="55" spans="1:8" x14ac:dyDescent="0.2">
      <c r="A55" s="102"/>
      <c r="B55" s="92"/>
      <c r="C55" s="92"/>
      <c r="D55" s="91"/>
      <c r="E55" s="250"/>
      <c r="F55" s="251"/>
      <c r="G55" s="251"/>
      <c r="H55" s="252"/>
    </row>
    <row r="56" spans="1:8" x14ac:dyDescent="0.2">
      <c r="A56" s="102"/>
      <c r="B56" s="92"/>
      <c r="C56" s="92"/>
      <c r="D56" s="91"/>
      <c r="E56" s="250"/>
      <c r="F56" s="251"/>
      <c r="G56" s="251"/>
      <c r="H56" s="252"/>
    </row>
    <row r="57" spans="1:8" ht="13.5" thickBot="1" x14ac:dyDescent="0.25">
      <c r="A57" s="103"/>
      <c r="B57" s="104"/>
      <c r="C57" s="104"/>
      <c r="D57" s="105"/>
      <c r="E57" s="253"/>
      <c r="F57" s="254"/>
      <c r="G57" s="254"/>
      <c r="H57" s="255"/>
    </row>
  </sheetData>
  <mergeCells count="56">
    <mergeCell ref="B1:G1"/>
    <mergeCell ref="E3:H3"/>
    <mergeCell ref="E4:H4"/>
    <mergeCell ref="E5:H5"/>
    <mergeCell ref="E10:H10"/>
    <mergeCell ref="E13:H13"/>
    <mergeCell ref="E6:H6"/>
    <mergeCell ref="E7:H7"/>
    <mergeCell ref="E8:H8"/>
    <mergeCell ref="E9:H9"/>
    <mergeCell ref="E11:H11"/>
    <mergeCell ref="E12:H12"/>
    <mergeCell ref="E18:H18"/>
    <mergeCell ref="E19:H19"/>
    <mergeCell ref="E20:H20"/>
    <mergeCell ref="E21:H21"/>
    <mergeCell ref="E14:H14"/>
    <mergeCell ref="E15:H15"/>
    <mergeCell ref="E16:H16"/>
    <mergeCell ref="E17:H17"/>
    <mergeCell ref="E26:H26"/>
    <mergeCell ref="E27:H27"/>
    <mergeCell ref="E28:H28"/>
    <mergeCell ref="E29:H29"/>
    <mergeCell ref="E22:H22"/>
    <mergeCell ref="E23:H23"/>
    <mergeCell ref="E24:H24"/>
    <mergeCell ref="E25:H25"/>
    <mergeCell ref="E34:H34"/>
    <mergeCell ref="E35:H35"/>
    <mergeCell ref="E36:H36"/>
    <mergeCell ref="E37:H37"/>
    <mergeCell ref="E30:H30"/>
    <mergeCell ref="E31:H31"/>
    <mergeCell ref="E32:H32"/>
    <mergeCell ref="E33:H33"/>
    <mergeCell ref="E40:H40"/>
    <mergeCell ref="E45:H45"/>
    <mergeCell ref="E38:H38"/>
    <mergeCell ref="E39:H39"/>
    <mergeCell ref="E41:H41"/>
    <mergeCell ref="E42:H42"/>
    <mergeCell ref="E46:H46"/>
    <mergeCell ref="E47:H47"/>
    <mergeCell ref="E48:H48"/>
    <mergeCell ref="E49:H49"/>
    <mergeCell ref="E43:H43"/>
    <mergeCell ref="E44:H44"/>
    <mergeCell ref="E50:H50"/>
    <mergeCell ref="E51:H51"/>
    <mergeCell ref="E52:H52"/>
    <mergeCell ref="E57:H57"/>
    <mergeCell ref="E53:H53"/>
    <mergeCell ref="E54:H54"/>
    <mergeCell ref="E55:H55"/>
    <mergeCell ref="E56:H56"/>
  </mergeCells>
  <phoneticPr fontId="7" type="noConversion"/>
  <pageMargins left="0.59055118110236227" right="0.39370078740157483"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I37"/>
  <sheetViews>
    <sheetView topLeftCell="A3" zoomScale="110" workbookViewId="0">
      <selection activeCell="F11" sqref="F11:G14"/>
    </sheetView>
  </sheetViews>
  <sheetFormatPr baseColWidth="10" defaultRowHeight="12.75" x14ac:dyDescent="0.2"/>
  <cols>
    <col min="1" max="1" width="16.7109375" customWidth="1"/>
    <col min="2" max="2" width="36.85546875" customWidth="1"/>
    <col min="3" max="3" width="24.7109375" customWidth="1"/>
    <col min="4" max="5" width="5.7109375" style="4" customWidth="1"/>
    <col min="6" max="6" width="10.5703125" style="4" bestFit="1" customWidth="1"/>
    <col min="7" max="7" width="11.140625" style="4" bestFit="1" customWidth="1"/>
    <col min="8" max="8" width="4.7109375" customWidth="1"/>
    <col min="9" max="9" width="25" customWidth="1"/>
  </cols>
  <sheetData>
    <row r="1" spans="1:9" ht="15" customHeight="1" thickBot="1" x14ac:dyDescent="0.3">
      <c r="A1" s="38" t="s">
        <v>519</v>
      </c>
      <c r="B1" s="39"/>
      <c r="C1" s="1" t="s">
        <v>18</v>
      </c>
      <c r="D1" s="1"/>
      <c r="E1" s="1"/>
      <c r="F1" s="84"/>
      <c r="G1" s="84"/>
      <c r="H1" s="39"/>
      <c r="I1" s="36"/>
    </row>
    <row r="2" spans="1:9" ht="15" customHeight="1" thickBot="1" x14ac:dyDescent="0.25">
      <c r="A2" s="82" t="s">
        <v>11</v>
      </c>
      <c r="B2" s="162" t="s">
        <v>520</v>
      </c>
      <c r="C2" s="78" t="s">
        <v>10</v>
      </c>
      <c r="D2" s="163">
        <v>1</v>
      </c>
      <c r="E2" s="6" t="s">
        <v>457</v>
      </c>
      <c r="F2" s="164">
        <v>41572</v>
      </c>
      <c r="G2" s="165" t="s">
        <v>19</v>
      </c>
      <c r="H2" s="166"/>
      <c r="I2" s="167" t="s">
        <v>539</v>
      </c>
    </row>
    <row r="3" spans="1:9" ht="15.75" thickBot="1" x14ac:dyDescent="0.3">
      <c r="A3" s="298" t="s">
        <v>12</v>
      </c>
      <c r="B3" s="299"/>
      <c r="C3" s="299"/>
      <c r="D3" s="299"/>
      <c r="E3" s="299"/>
      <c r="F3" s="299"/>
      <c r="G3" s="299"/>
      <c r="H3" s="299"/>
      <c r="I3" s="300"/>
    </row>
    <row r="4" spans="1:9" ht="15.75" thickBot="1" x14ac:dyDescent="0.3">
      <c r="A4" s="266" t="s">
        <v>13</v>
      </c>
      <c r="B4" s="267"/>
      <c r="C4" s="267"/>
      <c r="D4" s="267"/>
      <c r="E4" s="267"/>
      <c r="F4" s="267"/>
      <c r="G4" s="267"/>
      <c r="H4" s="267"/>
      <c r="I4" s="268"/>
    </row>
    <row r="5" spans="1:9" ht="15.75" customHeight="1" x14ac:dyDescent="0.2">
      <c r="A5" s="42" t="s">
        <v>467</v>
      </c>
      <c r="B5" s="43"/>
      <c r="C5" s="43"/>
      <c r="D5" s="290" t="s">
        <v>0</v>
      </c>
      <c r="E5" s="290"/>
      <c r="F5" s="12"/>
      <c r="G5" s="12"/>
      <c r="H5" s="43"/>
      <c r="I5" s="60" t="s">
        <v>16</v>
      </c>
    </row>
    <row r="6" spans="1:9" ht="39.950000000000003" customHeight="1" thickBot="1" x14ac:dyDescent="0.25">
      <c r="A6" s="61" t="s">
        <v>500</v>
      </c>
      <c r="B6" s="62" t="s">
        <v>501</v>
      </c>
      <c r="C6" s="63" t="s">
        <v>540</v>
      </c>
      <c r="D6" s="291"/>
      <c r="E6" s="291"/>
      <c r="F6" s="310" t="s">
        <v>1</v>
      </c>
      <c r="G6" s="311"/>
      <c r="H6" s="64" t="s">
        <v>2</v>
      </c>
      <c r="I6" s="79" t="s">
        <v>568</v>
      </c>
    </row>
    <row r="7" spans="1:9" ht="15" customHeight="1" x14ac:dyDescent="0.2">
      <c r="A7" s="80"/>
      <c r="B7" s="307" t="str">
        <f>INDEX(Minimalprofil!A2:H107,Minimalprofil!A1,2)</f>
        <v>Fi 60 - 100 % / Vb, Mb, BAh, Fö Samenbäume
Zwischenalpen (Region 2):
Fi 60 - 90 % / Lä 10 - 40 %
Randalpen (Region 1) hochmontan und obermontan:
Fi 60 - 90 % / Ta 10 - 40 %</v>
      </c>
      <c r="C7" s="301" t="s">
        <v>541</v>
      </c>
      <c r="D7" s="65"/>
      <c r="E7" s="66"/>
      <c r="F7" s="269" t="s">
        <v>562</v>
      </c>
      <c r="G7" s="270"/>
      <c r="H7" s="295"/>
      <c r="I7" s="304"/>
    </row>
    <row r="8" spans="1:9" ht="15" customHeight="1" x14ac:dyDescent="0.2">
      <c r="A8" s="81" t="s">
        <v>505</v>
      </c>
      <c r="B8" s="308"/>
      <c r="C8" s="302"/>
      <c r="D8" s="67"/>
      <c r="E8" s="68"/>
      <c r="F8" s="271"/>
      <c r="G8" s="272"/>
      <c r="H8" s="296"/>
      <c r="I8" s="305"/>
    </row>
    <row r="9" spans="1:9" ht="15" customHeight="1" x14ac:dyDescent="0.2">
      <c r="A9" s="47" t="s">
        <v>506</v>
      </c>
      <c r="B9" s="308"/>
      <c r="C9" s="302"/>
      <c r="D9" s="69"/>
      <c r="E9" s="70"/>
      <c r="F9" s="271"/>
      <c r="G9" s="272"/>
      <c r="H9" s="296"/>
      <c r="I9" s="305"/>
    </row>
    <row r="10" spans="1:9" ht="15" customHeight="1" thickBot="1" x14ac:dyDescent="0.25">
      <c r="A10" s="48"/>
      <c r="B10" s="309"/>
      <c r="C10" s="303"/>
      <c r="D10" s="71"/>
      <c r="E10" s="72"/>
      <c r="F10" s="273"/>
      <c r="G10" s="274"/>
      <c r="H10" s="297"/>
      <c r="I10" s="306"/>
    </row>
    <row r="11" spans="1:9" ht="11.25" customHeight="1" x14ac:dyDescent="0.2">
      <c r="A11" s="49"/>
      <c r="B11" s="284" t="str">
        <f>INDEX(Minimalprofil!A2:H107,Minimalprofil!A1,3)</f>
        <v>Genügend entwicklungsfähige Bäume in mind. 3 verschiedenen Durchmesserklassen pro ha</v>
      </c>
      <c r="C11" s="275" t="s">
        <v>542</v>
      </c>
      <c r="D11" s="65"/>
      <c r="E11" s="66"/>
      <c r="F11" s="269"/>
      <c r="G11" s="270"/>
      <c r="H11" s="278"/>
      <c r="I11" s="275" t="s">
        <v>567</v>
      </c>
    </row>
    <row r="12" spans="1:9" ht="15" customHeight="1" x14ac:dyDescent="0.2">
      <c r="A12" s="58" t="s">
        <v>513</v>
      </c>
      <c r="B12" s="285"/>
      <c r="C12" s="276"/>
      <c r="D12" s="67"/>
      <c r="E12" s="68"/>
      <c r="F12" s="271"/>
      <c r="G12" s="272"/>
      <c r="H12" s="279"/>
      <c r="I12" s="276"/>
    </row>
    <row r="13" spans="1:9" ht="15" customHeight="1" x14ac:dyDescent="0.2">
      <c r="A13" s="56" t="s">
        <v>518</v>
      </c>
      <c r="B13" s="288" t="str">
        <f>INDEX(Naturgefahr!$A$2:$H$17,Naturgefahr!$A$1,3)</f>
        <v>- Zieldurchmesser angepasst;
- Wirksamer Mindestdurchmesser  20-35 cm BHD.</v>
      </c>
      <c r="C13" s="276"/>
      <c r="D13" s="69"/>
      <c r="E13" s="70"/>
      <c r="F13" s="271"/>
      <c r="G13" s="272"/>
      <c r="H13" s="279"/>
      <c r="I13" s="276"/>
    </row>
    <row r="14" spans="1:9" ht="18.75" customHeight="1" thickBot="1" x14ac:dyDescent="0.25">
      <c r="A14" s="48"/>
      <c r="B14" s="289"/>
      <c r="C14" s="277"/>
      <c r="D14" s="71"/>
      <c r="E14" s="72"/>
      <c r="F14" s="273"/>
      <c r="G14" s="274"/>
      <c r="H14" s="280"/>
      <c r="I14" s="277"/>
    </row>
    <row r="15" spans="1:9" ht="12.75" customHeight="1" x14ac:dyDescent="0.2">
      <c r="A15" s="59" t="s">
        <v>514</v>
      </c>
      <c r="B15" s="160" t="str">
        <f>INDEX(Minimalprofil!A2:H107,Minimalprofil!A1,4)</f>
        <v>Rotten, allenfalls Einzelbäume</v>
      </c>
      <c r="C15" s="275" t="s">
        <v>545</v>
      </c>
      <c r="D15" s="65"/>
      <c r="E15" s="66"/>
      <c r="F15" s="269"/>
      <c r="G15" s="270"/>
      <c r="H15" s="278"/>
      <c r="I15" s="275" t="s">
        <v>569</v>
      </c>
    </row>
    <row r="16" spans="1:9" ht="15" customHeight="1" x14ac:dyDescent="0.2">
      <c r="A16" s="52" t="s">
        <v>507</v>
      </c>
      <c r="B16" s="288" t="str">
        <f>INDEX(Naturgefahr!$A$2:$H$17,Naturgefahr!$A$1,4)</f>
        <v>- Mind. 300 Bäume/ha mit BHD &gt; 24 cm;
- Öffnungen in der Falllinie Stammabstand &lt; 20 m;
- Liegendes Holz und hohe Stöcke: als Ergänzung zu stehenden Bäumen, falls keine Sturzgefahr.</v>
      </c>
      <c r="C16" s="276"/>
      <c r="D16" s="67"/>
      <c r="E16" s="68"/>
      <c r="F16" s="271"/>
      <c r="G16" s="272"/>
      <c r="H16" s="279"/>
      <c r="I16" s="276"/>
    </row>
    <row r="17" spans="1:9" ht="15" customHeight="1" x14ac:dyDescent="0.2">
      <c r="A17" s="50" t="s">
        <v>508</v>
      </c>
      <c r="B17" s="288"/>
      <c r="C17" s="276"/>
      <c r="D17" s="69"/>
      <c r="E17" s="70"/>
      <c r="F17" s="271"/>
      <c r="G17" s="272"/>
      <c r="H17" s="279"/>
      <c r="I17" s="276"/>
    </row>
    <row r="18" spans="1:9" ht="17.25" customHeight="1" thickBot="1" x14ac:dyDescent="0.25">
      <c r="A18" s="51" t="s">
        <v>503</v>
      </c>
      <c r="B18" s="289"/>
      <c r="C18" s="277"/>
      <c r="D18" s="71"/>
      <c r="E18" s="72"/>
      <c r="F18" s="273"/>
      <c r="G18" s="274"/>
      <c r="H18" s="280"/>
      <c r="I18" s="277"/>
    </row>
    <row r="19" spans="1:9" ht="15" customHeight="1" x14ac:dyDescent="0.2">
      <c r="A19" s="59" t="s">
        <v>515</v>
      </c>
      <c r="B19" s="284" t="str">
        <f>INDEX(Minimalprofil!A2:H107,Minimalprofil!A1,5)</f>
        <v>Kronenlänge mind. 2/3
Lotrechte Stämme mit guter Verankerung, nur vereinzelt starke Hänger</v>
      </c>
      <c r="C19" s="275" t="s">
        <v>543</v>
      </c>
      <c r="D19" s="65"/>
      <c r="E19" s="66"/>
      <c r="F19" s="269"/>
      <c r="G19" s="270"/>
      <c r="H19" s="278"/>
      <c r="I19" s="281"/>
    </row>
    <row r="20" spans="1:9" ht="15" customHeight="1" x14ac:dyDescent="0.2">
      <c r="A20" s="52" t="s">
        <v>504</v>
      </c>
      <c r="B20" s="285"/>
      <c r="C20" s="276"/>
      <c r="D20" s="67"/>
      <c r="E20" s="68"/>
      <c r="F20" s="271"/>
      <c r="G20" s="272"/>
      <c r="H20" s="279"/>
      <c r="I20" s="282"/>
    </row>
    <row r="21" spans="1:9" ht="15" customHeight="1" x14ac:dyDescent="0.2">
      <c r="A21" s="52" t="s">
        <v>509</v>
      </c>
      <c r="B21" s="285"/>
      <c r="C21" s="276"/>
      <c r="D21" s="69"/>
      <c r="E21" s="70"/>
      <c r="F21" s="271"/>
      <c r="G21" s="272"/>
      <c r="H21" s="279"/>
      <c r="I21" s="282"/>
    </row>
    <row r="22" spans="1:9" ht="15" customHeight="1" thickBot="1" x14ac:dyDescent="0.25">
      <c r="A22" s="52" t="s">
        <v>510</v>
      </c>
      <c r="B22" s="161">
        <f>INDEX(Naturgefahr!A2:H17,Naturgefahr!A1,5)</f>
        <v>0</v>
      </c>
      <c r="C22" s="277"/>
      <c r="D22" s="71"/>
      <c r="E22" s="72"/>
      <c r="F22" s="273"/>
      <c r="G22" s="274"/>
      <c r="H22" s="280"/>
      <c r="I22" s="283"/>
    </row>
    <row r="23" spans="1:9" ht="15" customHeight="1" x14ac:dyDescent="0.2">
      <c r="A23" s="59" t="s">
        <v>516</v>
      </c>
      <c r="B23" s="284" t="str">
        <f>INDEX(Minimalprofil!A2:H107,Minimalprofil!A1,6)</f>
        <v>Alle 12 m (80 Stellen /ha) vor Schneegleiten /Schnee-kriechen geschützte Kleinstandorte mit Mineralerde oder Laubbäumen vorhanden</v>
      </c>
      <c r="C23" s="275" t="s">
        <v>544</v>
      </c>
      <c r="D23" s="65"/>
      <c r="E23" s="66"/>
      <c r="F23" s="269"/>
      <c r="G23" s="270"/>
      <c r="H23" s="278"/>
      <c r="I23" s="281"/>
    </row>
    <row r="24" spans="1:9" ht="15" customHeight="1" x14ac:dyDescent="0.2">
      <c r="A24" s="57" t="s">
        <v>511</v>
      </c>
      <c r="B24" s="285"/>
      <c r="C24" s="276"/>
      <c r="D24" s="67"/>
      <c r="E24" s="68"/>
      <c r="F24" s="271"/>
      <c r="G24" s="272"/>
      <c r="H24" s="279"/>
      <c r="I24" s="282"/>
    </row>
    <row r="25" spans="1:9" ht="15" customHeight="1" x14ac:dyDescent="0.2">
      <c r="A25" s="53"/>
      <c r="B25" s="285"/>
      <c r="C25" s="276"/>
      <c r="D25" s="69"/>
      <c r="E25" s="70"/>
      <c r="F25" s="271"/>
      <c r="G25" s="272"/>
      <c r="H25" s="279"/>
      <c r="I25" s="282"/>
    </row>
    <row r="26" spans="1:9" ht="15" customHeight="1" thickBot="1" x14ac:dyDescent="0.25">
      <c r="A26" s="48"/>
      <c r="B26" s="286"/>
      <c r="C26" s="277"/>
      <c r="D26" s="71"/>
      <c r="E26" s="72"/>
      <c r="F26" s="273"/>
      <c r="G26" s="274"/>
      <c r="H26" s="280"/>
      <c r="I26" s="283"/>
    </row>
    <row r="27" spans="1:9" ht="15" customHeight="1" x14ac:dyDescent="0.2">
      <c r="A27" s="59" t="s">
        <v>516</v>
      </c>
      <c r="B27" s="284" t="str">
        <f>INDEX(Minimalprofil!A2:H107,Minimalprofil!A1,7)</f>
        <v>An mind. 1/3 der verjüngungsgünstigen Stellen Fichte und Vogelbeere vorhanden</v>
      </c>
      <c r="C27" s="275" t="s">
        <v>561</v>
      </c>
      <c r="D27" s="65" t="s">
        <v>3</v>
      </c>
      <c r="E27" s="66"/>
      <c r="F27" s="269"/>
      <c r="G27" s="270"/>
      <c r="H27" s="278"/>
      <c r="I27" s="275" t="s">
        <v>570</v>
      </c>
    </row>
    <row r="28" spans="1:9" ht="15" customHeight="1" x14ac:dyDescent="0.2">
      <c r="A28" s="57" t="s">
        <v>512</v>
      </c>
      <c r="B28" s="285"/>
      <c r="C28" s="276"/>
      <c r="D28" s="67" t="s">
        <v>4</v>
      </c>
      <c r="E28" s="68"/>
      <c r="F28" s="271"/>
      <c r="G28" s="272"/>
      <c r="H28" s="279"/>
      <c r="I28" s="276"/>
    </row>
    <row r="29" spans="1:9" ht="15" customHeight="1" x14ac:dyDescent="0.2">
      <c r="A29" s="50" t="s">
        <v>517</v>
      </c>
      <c r="B29" s="285"/>
      <c r="C29" s="276"/>
      <c r="D29" s="69" t="s">
        <v>5</v>
      </c>
      <c r="E29" s="70"/>
      <c r="F29" s="271"/>
      <c r="G29" s="272"/>
      <c r="H29" s="279"/>
      <c r="I29" s="276"/>
    </row>
    <row r="30" spans="1:9" ht="15" customHeight="1" thickBot="1" x14ac:dyDescent="0.25">
      <c r="A30" s="48"/>
      <c r="B30" s="286"/>
      <c r="C30" s="277"/>
      <c r="D30" s="71"/>
      <c r="E30" s="72"/>
      <c r="F30" s="273"/>
      <c r="G30" s="274"/>
      <c r="H30" s="280"/>
      <c r="I30" s="277"/>
    </row>
    <row r="31" spans="1:9" ht="15" customHeight="1" x14ac:dyDescent="0.2">
      <c r="A31" s="59" t="s">
        <v>516</v>
      </c>
      <c r="B31" s="284" t="str">
        <f>INDEX(Minimalprofil!A2:H107,Minimalprofil!A1,8)</f>
        <v>Mindestens 60 Verjüngungsansätze/ha (durchschnittlich alle 13 m) Mischung zielgerecht</v>
      </c>
      <c r="C31" s="275" t="s">
        <v>566</v>
      </c>
      <c r="D31" s="65"/>
      <c r="E31" s="66"/>
      <c r="F31" s="269"/>
      <c r="G31" s="270"/>
      <c r="H31" s="292"/>
      <c r="I31" s="281"/>
    </row>
    <row r="32" spans="1:9" ht="15" customHeight="1" x14ac:dyDescent="0.2">
      <c r="A32" s="57" t="s">
        <v>468</v>
      </c>
      <c r="B32" s="285"/>
      <c r="C32" s="276"/>
      <c r="D32" s="67"/>
      <c r="E32" s="68"/>
      <c r="F32" s="271"/>
      <c r="G32" s="272"/>
      <c r="H32" s="293"/>
      <c r="I32" s="282"/>
    </row>
    <row r="33" spans="1:9" ht="15" customHeight="1" x14ac:dyDescent="0.2">
      <c r="A33" s="287" t="s">
        <v>469</v>
      </c>
      <c r="B33" s="285"/>
      <c r="C33" s="276"/>
      <c r="D33" s="69"/>
      <c r="E33" s="70"/>
      <c r="F33" s="271"/>
      <c r="G33" s="272"/>
      <c r="H33" s="293"/>
      <c r="I33" s="282"/>
    </row>
    <row r="34" spans="1:9" ht="15" customHeight="1" thickBot="1" x14ac:dyDescent="0.25">
      <c r="A34" s="287"/>
      <c r="B34" s="161">
        <f>INDEX(Naturgefahr!A2:H17,Naturgefahr!A1,8)</f>
        <v>0</v>
      </c>
      <c r="C34" s="277"/>
      <c r="D34" s="71"/>
      <c r="E34" s="72"/>
      <c r="F34" s="273"/>
      <c r="G34" s="274"/>
      <c r="H34" s="294"/>
      <c r="I34" s="283"/>
    </row>
    <row r="35" spans="1:9" ht="10.5" customHeight="1" thickBot="1" x14ac:dyDescent="0.25">
      <c r="A35" s="73"/>
      <c r="B35" s="73"/>
      <c r="C35" s="74" t="s">
        <v>6</v>
      </c>
      <c r="D35" s="123" t="s">
        <v>7</v>
      </c>
      <c r="E35" s="123"/>
      <c r="F35" s="123"/>
      <c r="G35" s="75"/>
      <c r="H35" s="73"/>
      <c r="I35" s="43"/>
    </row>
    <row r="36" spans="1:9" ht="15.75" thickBot="1" x14ac:dyDescent="0.3">
      <c r="A36" s="76" t="s">
        <v>8</v>
      </c>
      <c r="B36" s="41"/>
      <c r="C36" s="77" t="s">
        <v>15</v>
      </c>
      <c r="D36" s="9"/>
      <c r="E36" s="9"/>
      <c r="F36" s="9"/>
      <c r="G36" s="266" t="s">
        <v>9</v>
      </c>
      <c r="H36" s="267"/>
      <c r="I36" s="268"/>
    </row>
    <row r="37" spans="1:9" x14ac:dyDescent="0.2">
      <c r="D37"/>
      <c r="E37"/>
      <c r="F37"/>
      <c r="G37"/>
    </row>
  </sheetData>
  <sheetProtection selectLockedCells="1"/>
  <mergeCells count="42">
    <mergeCell ref="H7:H10"/>
    <mergeCell ref="H11:H14"/>
    <mergeCell ref="H15:H18"/>
    <mergeCell ref="A3:I3"/>
    <mergeCell ref="C7:C10"/>
    <mergeCell ref="I7:I10"/>
    <mergeCell ref="B7:B10"/>
    <mergeCell ref="B13:B14"/>
    <mergeCell ref="I15:I18"/>
    <mergeCell ref="F7:G10"/>
    <mergeCell ref="F6:G6"/>
    <mergeCell ref="A33:A34"/>
    <mergeCell ref="A4:I4"/>
    <mergeCell ref="C27:C30"/>
    <mergeCell ref="F19:G22"/>
    <mergeCell ref="F23:G26"/>
    <mergeCell ref="F27:G30"/>
    <mergeCell ref="B27:B30"/>
    <mergeCell ref="B11:B12"/>
    <mergeCell ref="B16:B18"/>
    <mergeCell ref="B19:B21"/>
    <mergeCell ref="D5:E6"/>
    <mergeCell ref="H27:H30"/>
    <mergeCell ref="H31:H34"/>
    <mergeCell ref="I19:I22"/>
    <mergeCell ref="I27:I30"/>
    <mergeCell ref="C15:C18"/>
    <mergeCell ref="B31:B33"/>
    <mergeCell ref="F11:G14"/>
    <mergeCell ref="B23:B26"/>
    <mergeCell ref="F15:G18"/>
    <mergeCell ref="C23:C26"/>
    <mergeCell ref="C19:C22"/>
    <mergeCell ref="C31:C34"/>
    <mergeCell ref="G36:I36"/>
    <mergeCell ref="F31:G34"/>
    <mergeCell ref="C11:C14"/>
    <mergeCell ref="H19:H22"/>
    <mergeCell ref="H23:H26"/>
    <mergeCell ref="I23:I26"/>
    <mergeCell ref="I11:I14"/>
    <mergeCell ref="I31:I34"/>
  </mergeCells>
  <phoneticPr fontId="7" type="noConversion"/>
  <conditionalFormatting sqref="B7:B19 B22:B31 B34">
    <cfRule type="cellIs" dxfId="0" priority="1" stopIfTrue="1" operator="equal">
      <formula>0</formula>
    </cfRule>
  </conditionalFormatting>
  <pageMargins left="0.49" right="0.32" top="0.31" bottom="0.19" header="0.17" footer="0.24"/>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5" r:id="rId4" name="Check Box 15">
              <controlPr defaultSize="0" autoFill="0" autoLine="0" autoPict="0">
                <anchor moveWithCells="1">
                  <from>
                    <xdr:col>7</xdr:col>
                    <xdr:colOff>38100</xdr:colOff>
                    <xdr:row>7</xdr:row>
                    <xdr:rowOff>114300</xdr:rowOff>
                  </from>
                  <to>
                    <xdr:col>8</xdr:col>
                    <xdr:colOff>28575</xdr:colOff>
                    <xdr:row>8</xdr:row>
                    <xdr:rowOff>142875</xdr:rowOff>
                  </to>
                </anchor>
              </controlPr>
            </control>
          </mc:Choice>
        </mc:AlternateContent>
        <mc:AlternateContent xmlns:mc="http://schemas.openxmlformats.org/markup-compatibility/2006">
          <mc:Choice Requires="x14">
            <control shapeId="10256" r:id="rId5" name="Check Box 16">
              <controlPr defaultSize="0" autoFill="0" autoLine="0" autoPict="0">
                <anchor moveWithCells="1">
                  <from>
                    <xdr:col>1</xdr:col>
                    <xdr:colOff>485775</xdr:colOff>
                    <xdr:row>34</xdr:row>
                    <xdr:rowOff>114300</xdr:rowOff>
                  </from>
                  <to>
                    <xdr:col>1</xdr:col>
                    <xdr:colOff>790575</xdr:colOff>
                    <xdr:row>36</xdr:row>
                    <xdr:rowOff>0</xdr:rowOff>
                  </to>
                </anchor>
              </controlPr>
            </control>
          </mc:Choice>
        </mc:AlternateContent>
        <mc:AlternateContent xmlns:mc="http://schemas.openxmlformats.org/markup-compatibility/2006">
          <mc:Choice Requires="x14">
            <control shapeId="10257" r:id="rId6" name="Check Box 17">
              <controlPr defaultSize="0" autoFill="0" autoLine="0" autoPict="0">
                <anchor moveWithCells="1">
                  <from>
                    <xdr:col>1</xdr:col>
                    <xdr:colOff>1066800</xdr:colOff>
                    <xdr:row>34</xdr:row>
                    <xdr:rowOff>114300</xdr:rowOff>
                  </from>
                  <to>
                    <xdr:col>1</xdr:col>
                    <xdr:colOff>1485900</xdr:colOff>
                    <xdr:row>36</xdr:row>
                    <xdr:rowOff>0</xdr:rowOff>
                  </to>
                </anchor>
              </controlPr>
            </control>
          </mc:Choice>
        </mc:AlternateContent>
        <mc:AlternateContent xmlns:mc="http://schemas.openxmlformats.org/markup-compatibility/2006">
          <mc:Choice Requires="x14">
            <control shapeId="10258" r:id="rId7" name="Check Box 18">
              <controlPr defaultSize="0" autoFill="0" autoLine="0" autoPict="0">
                <anchor moveWithCells="1">
                  <from>
                    <xdr:col>8</xdr:col>
                    <xdr:colOff>123825</xdr:colOff>
                    <xdr:row>34</xdr:row>
                    <xdr:rowOff>114300</xdr:rowOff>
                  </from>
                  <to>
                    <xdr:col>8</xdr:col>
                    <xdr:colOff>552450</xdr:colOff>
                    <xdr:row>36</xdr:row>
                    <xdr:rowOff>0</xdr:rowOff>
                  </to>
                </anchor>
              </controlPr>
            </control>
          </mc:Choice>
        </mc:AlternateContent>
        <mc:AlternateContent xmlns:mc="http://schemas.openxmlformats.org/markup-compatibility/2006">
          <mc:Choice Requires="x14">
            <control shapeId="10259" r:id="rId8" name="Check Box 19">
              <controlPr defaultSize="0" autoFill="0" autoLine="0" autoPict="0">
                <anchor moveWithCells="1">
                  <from>
                    <xdr:col>8</xdr:col>
                    <xdr:colOff>619125</xdr:colOff>
                    <xdr:row>34</xdr:row>
                    <xdr:rowOff>114300</xdr:rowOff>
                  </from>
                  <to>
                    <xdr:col>8</xdr:col>
                    <xdr:colOff>1114425</xdr:colOff>
                    <xdr:row>36</xdr:row>
                    <xdr:rowOff>0</xdr:rowOff>
                  </to>
                </anchor>
              </controlPr>
            </control>
          </mc:Choice>
        </mc:AlternateContent>
        <mc:AlternateContent xmlns:mc="http://schemas.openxmlformats.org/markup-compatibility/2006">
          <mc:Choice Requires="x14">
            <control shapeId="10260" r:id="rId9" name="Check Box 20">
              <controlPr defaultSize="0" autoFill="0" autoLine="0" autoPict="0">
                <anchor moveWithCells="1">
                  <from>
                    <xdr:col>8</xdr:col>
                    <xdr:colOff>1143000</xdr:colOff>
                    <xdr:row>34</xdr:row>
                    <xdr:rowOff>114300</xdr:rowOff>
                  </from>
                  <to>
                    <xdr:col>8</xdr:col>
                    <xdr:colOff>1647825</xdr:colOff>
                    <xdr:row>36</xdr:row>
                    <xdr:rowOff>0</xdr:rowOff>
                  </to>
                </anchor>
              </controlPr>
            </control>
          </mc:Choice>
        </mc:AlternateContent>
        <mc:AlternateContent xmlns:mc="http://schemas.openxmlformats.org/markup-compatibility/2006">
          <mc:Choice Requires="x14">
            <control shapeId="10261" r:id="rId10" name="Check Box 21">
              <controlPr defaultSize="0" autoFill="0" autoLine="0" autoPict="0">
                <anchor moveWithCells="1">
                  <from>
                    <xdr:col>7</xdr:col>
                    <xdr:colOff>38100</xdr:colOff>
                    <xdr:row>10</xdr:row>
                    <xdr:rowOff>114300</xdr:rowOff>
                  </from>
                  <to>
                    <xdr:col>8</xdr:col>
                    <xdr:colOff>28575</xdr:colOff>
                    <xdr:row>12</xdr:row>
                    <xdr:rowOff>0</xdr:rowOff>
                  </to>
                </anchor>
              </controlPr>
            </control>
          </mc:Choice>
        </mc:AlternateContent>
        <mc:AlternateContent xmlns:mc="http://schemas.openxmlformats.org/markup-compatibility/2006">
          <mc:Choice Requires="x14">
            <control shapeId="10262" r:id="rId11" name="Check Box 22">
              <controlPr defaultSize="0" autoFill="0" autoLine="0" autoPict="0">
                <anchor moveWithCells="1">
                  <from>
                    <xdr:col>7</xdr:col>
                    <xdr:colOff>38100</xdr:colOff>
                    <xdr:row>14</xdr:row>
                    <xdr:rowOff>114300</xdr:rowOff>
                  </from>
                  <to>
                    <xdr:col>8</xdr:col>
                    <xdr:colOff>28575</xdr:colOff>
                    <xdr:row>15</xdr:row>
                    <xdr:rowOff>171450</xdr:rowOff>
                  </to>
                </anchor>
              </controlPr>
            </control>
          </mc:Choice>
        </mc:AlternateContent>
        <mc:AlternateContent xmlns:mc="http://schemas.openxmlformats.org/markup-compatibility/2006">
          <mc:Choice Requires="x14">
            <control shapeId="10263" r:id="rId12" name="Check Box 23">
              <controlPr defaultSize="0" autoFill="0" autoLine="0" autoPict="0">
                <anchor moveWithCells="1">
                  <from>
                    <xdr:col>7</xdr:col>
                    <xdr:colOff>38100</xdr:colOff>
                    <xdr:row>18</xdr:row>
                    <xdr:rowOff>114300</xdr:rowOff>
                  </from>
                  <to>
                    <xdr:col>8</xdr:col>
                    <xdr:colOff>28575</xdr:colOff>
                    <xdr:row>19</xdr:row>
                    <xdr:rowOff>142875</xdr:rowOff>
                  </to>
                </anchor>
              </controlPr>
            </control>
          </mc:Choice>
        </mc:AlternateContent>
        <mc:AlternateContent xmlns:mc="http://schemas.openxmlformats.org/markup-compatibility/2006">
          <mc:Choice Requires="x14">
            <control shapeId="10264" r:id="rId13" name="Check Box 24">
              <controlPr defaultSize="0" autoFill="0" autoLine="0" autoPict="0">
                <anchor moveWithCells="1">
                  <from>
                    <xdr:col>7</xdr:col>
                    <xdr:colOff>38100</xdr:colOff>
                    <xdr:row>22</xdr:row>
                    <xdr:rowOff>114300</xdr:rowOff>
                  </from>
                  <to>
                    <xdr:col>8</xdr:col>
                    <xdr:colOff>28575</xdr:colOff>
                    <xdr:row>23</xdr:row>
                    <xdr:rowOff>142875</xdr:rowOff>
                  </to>
                </anchor>
              </controlPr>
            </control>
          </mc:Choice>
        </mc:AlternateContent>
        <mc:AlternateContent xmlns:mc="http://schemas.openxmlformats.org/markup-compatibility/2006">
          <mc:Choice Requires="x14">
            <control shapeId="10265" r:id="rId14" name="Check Box 25">
              <controlPr defaultSize="0" autoFill="0" autoLine="0" autoPict="0">
                <anchor moveWithCells="1">
                  <from>
                    <xdr:col>7</xdr:col>
                    <xdr:colOff>38100</xdr:colOff>
                    <xdr:row>26</xdr:row>
                    <xdr:rowOff>114300</xdr:rowOff>
                  </from>
                  <to>
                    <xdr:col>8</xdr:col>
                    <xdr:colOff>28575</xdr:colOff>
                    <xdr:row>27</xdr:row>
                    <xdr:rowOff>142875</xdr:rowOff>
                  </to>
                </anchor>
              </controlPr>
            </control>
          </mc:Choice>
        </mc:AlternateContent>
        <mc:AlternateContent xmlns:mc="http://schemas.openxmlformats.org/markup-compatibility/2006">
          <mc:Choice Requires="x14">
            <control shapeId="10266" r:id="rId15" name="Check Box 26">
              <controlPr defaultSize="0" autoFill="0" autoLine="0" autoPict="0">
                <anchor moveWithCells="1">
                  <from>
                    <xdr:col>7</xdr:col>
                    <xdr:colOff>38100</xdr:colOff>
                    <xdr:row>30</xdr:row>
                    <xdr:rowOff>114300</xdr:rowOff>
                  </from>
                  <to>
                    <xdr:col>8</xdr:col>
                    <xdr:colOff>28575</xdr:colOff>
                    <xdr:row>31</xdr:row>
                    <xdr:rowOff>142875</xdr:rowOff>
                  </to>
                </anchor>
              </controlPr>
            </control>
          </mc:Choice>
        </mc:AlternateContent>
        <mc:AlternateContent xmlns:mc="http://schemas.openxmlformats.org/markup-compatibility/2006">
          <mc:Choice Requires="x14">
            <control shapeId="10267" r:id="rId16" name="Drop Down 27">
              <controlPr locked="0" defaultSize="0" autoLine="0" autoPict="0">
                <anchor moveWithCells="1">
                  <from>
                    <xdr:col>1</xdr:col>
                    <xdr:colOff>1209675</xdr:colOff>
                    <xdr:row>1</xdr:row>
                    <xdr:rowOff>180975</xdr:rowOff>
                  </from>
                  <to>
                    <xdr:col>8</xdr:col>
                    <xdr:colOff>1657350</xdr:colOff>
                    <xdr:row>2</xdr:row>
                    <xdr:rowOff>190500</xdr:rowOff>
                  </to>
                </anchor>
              </controlPr>
            </control>
          </mc:Choice>
        </mc:AlternateContent>
        <mc:AlternateContent xmlns:mc="http://schemas.openxmlformats.org/markup-compatibility/2006">
          <mc:Choice Requires="x14">
            <control shapeId="10268" r:id="rId17" name="Drop Down 28">
              <controlPr locked="0" defaultSize="0" autoLine="0" autoPict="0">
                <anchor moveWithCells="1">
                  <from>
                    <xdr:col>1</xdr:col>
                    <xdr:colOff>1209675</xdr:colOff>
                    <xdr:row>2</xdr:row>
                    <xdr:rowOff>190500</xdr:rowOff>
                  </from>
                  <to>
                    <xdr:col>8</xdr:col>
                    <xdr:colOff>1657350</xdr:colOff>
                    <xdr:row>3</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T40"/>
  <sheetViews>
    <sheetView workbookViewId="0">
      <selection activeCell="A29" sqref="A29:G40"/>
    </sheetView>
  </sheetViews>
  <sheetFormatPr baseColWidth="10" defaultRowHeight="12.75" x14ac:dyDescent="0.2"/>
  <cols>
    <col min="1" max="1" width="5.7109375" style="16" customWidth="1"/>
    <col min="2" max="2" width="4" style="16" customWidth="1"/>
    <col min="3" max="3" width="5.7109375" style="16" customWidth="1"/>
    <col min="4" max="4" width="4.28515625" style="16" customWidth="1"/>
    <col min="5" max="5" width="5.42578125" style="16" customWidth="1"/>
    <col min="6" max="6" width="4" style="16" customWidth="1"/>
    <col min="7" max="7" width="18.7109375" style="16" customWidth="1"/>
    <col min="8" max="9" width="5.7109375" style="23" customWidth="1"/>
    <col min="10" max="10" width="6.7109375" style="23" customWidth="1"/>
    <col min="11" max="11" width="7.7109375" style="23" customWidth="1"/>
    <col min="12" max="12" width="10.7109375" style="23" customWidth="1"/>
    <col min="13" max="13" width="7.7109375" style="23" customWidth="1"/>
    <col min="14" max="15" width="5.7109375" style="16" customWidth="1"/>
    <col min="16" max="16" width="2" style="16" customWidth="1"/>
    <col min="17" max="17" width="14.7109375" style="16" customWidth="1"/>
    <col min="18" max="19" width="5.7109375" style="16" customWidth="1"/>
    <col min="20" max="20" width="7.140625" style="16" customWidth="1"/>
    <col min="21" max="16384" width="11.42578125" style="16"/>
  </cols>
  <sheetData>
    <row r="1" spans="1:20" s="24" customFormat="1" ht="15" customHeight="1" thickBot="1" x14ac:dyDescent="0.3">
      <c r="A1" s="15" t="s">
        <v>470</v>
      </c>
      <c r="H1" s="259" t="s">
        <v>471</v>
      </c>
      <c r="I1" s="360"/>
      <c r="J1" s="360"/>
      <c r="K1" s="360"/>
      <c r="L1" s="360"/>
      <c r="M1" s="360"/>
      <c r="T1" s="37"/>
    </row>
    <row r="2" spans="1:20" ht="15" customHeight="1" thickBot="1" x14ac:dyDescent="0.25">
      <c r="A2" s="17" t="s">
        <v>20</v>
      </c>
      <c r="B2" s="21"/>
      <c r="C2" s="21"/>
      <c r="D2" s="21" t="s">
        <v>520</v>
      </c>
      <c r="E2" s="21"/>
      <c r="F2" s="21"/>
      <c r="G2" s="18"/>
      <c r="H2" s="19" t="s">
        <v>14</v>
      </c>
      <c r="I2" s="26"/>
      <c r="J2" s="26">
        <v>1</v>
      </c>
      <c r="K2" s="20" t="s">
        <v>472</v>
      </c>
      <c r="L2" s="173">
        <v>41572</v>
      </c>
      <c r="M2" s="85"/>
      <c r="N2" s="20" t="s">
        <v>473</v>
      </c>
      <c r="O2" s="21"/>
      <c r="P2" s="21"/>
      <c r="Q2" s="21" t="s">
        <v>522</v>
      </c>
      <c r="R2" s="21"/>
      <c r="S2" s="21"/>
      <c r="T2" s="86"/>
    </row>
    <row r="3" spans="1:20" ht="14.1" customHeight="1" x14ac:dyDescent="0.2">
      <c r="A3" s="332" t="s">
        <v>474</v>
      </c>
      <c r="B3" s="333"/>
      <c r="C3" s="333"/>
      <c r="D3" s="333"/>
      <c r="E3" s="333"/>
      <c r="F3" s="333"/>
      <c r="G3" s="334"/>
      <c r="H3" s="361" t="s">
        <v>475</v>
      </c>
      <c r="I3" s="333"/>
      <c r="J3" s="333"/>
      <c r="K3" s="333"/>
      <c r="L3" s="333"/>
      <c r="M3" s="334"/>
      <c r="N3" s="25" t="s">
        <v>476</v>
      </c>
      <c r="O3" s="174"/>
      <c r="P3" s="174"/>
      <c r="Q3" s="174"/>
      <c r="R3" s="174"/>
      <c r="S3" s="174"/>
      <c r="T3" s="175"/>
    </row>
    <row r="4" spans="1:20" ht="14.1" customHeight="1" x14ac:dyDescent="0.2">
      <c r="A4" s="317" t="s">
        <v>557</v>
      </c>
      <c r="B4" s="318"/>
      <c r="C4" s="318"/>
      <c r="D4" s="318"/>
      <c r="E4" s="318"/>
      <c r="F4" s="318"/>
      <c r="G4" s="319"/>
      <c r="H4" s="317" t="s">
        <v>558</v>
      </c>
      <c r="I4" s="318"/>
      <c r="J4" s="318"/>
      <c r="K4" s="318"/>
      <c r="L4" s="318"/>
      <c r="M4" s="319"/>
      <c r="N4" s="27" t="s">
        <v>559</v>
      </c>
      <c r="O4" s="176"/>
      <c r="P4" s="177"/>
      <c r="Q4" s="177"/>
      <c r="R4" s="177"/>
      <c r="S4" s="178" t="s">
        <v>477</v>
      </c>
      <c r="T4" s="179"/>
    </row>
    <row r="5" spans="1:20" ht="14.1" customHeight="1" x14ac:dyDescent="0.2">
      <c r="A5" s="317"/>
      <c r="B5" s="318"/>
      <c r="C5" s="318"/>
      <c r="D5" s="318"/>
      <c r="E5" s="318"/>
      <c r="F5" s="318"/>
      <c r="G5" s="319"/>
      <c r="H5" s="317"/>
      <c r="I5" s="318"/>
      <c r="J5" s="318"/>
      <c r="K5" s="318"/>
      <c r="L5" s="318"/>
      <c r="M5" s="319"/>
      <c r="N5" s="352" t="s">
        <v>550</v>
      </c>
      <c r="O5" s="353"/>
      <c r="P5" s="353"/>
      <c r="Q5" s="353"/>
      <c r="R5" s="354"/>
      <c r="S5" s="338">
        <v>9</v>
      </c>
      <c r="T5" s="339"/>
    </row>
    <row r="6" spans="1:20" ht="14.1" customHeight="1" x14ac:dyDescent="0.2">
      <c r="A6" s="317"/>
      <c r="B6" s="318"/>
      <c r="C6" s="318"/>
      <c r="D6" s="318"/>
      <c r="E6" s="318"/>
      <c r="F6" s="318"/>
      <c r="G6" s="319"/>
      <c r="H6" s="317"/>
      <c r="I6" s="318"/>
      <c r="J6" s="318"/>
      <c r="K6" s="318"/>
      <c r="L6" s="318"/>
      <c r="M6" s="319"/>
      <c r="N6" s="355" t="s">
        <v>551</v>
      </c>
      <c r="O6" s="356"/>
      <c r="P6" s="356"/>
      <c r="Q6" s="356"/>
      <c r="R6" s="357"/>
      <c r="S6" s="350">
        <v>2</v>
      </c>
      <c r="T6" s="351"/>
    </row>
    <row r="7" spans="1:20" ht="14.1" customHeight="1" x14ac:dyDescent="0.2">
      <c r="A7" s="317"/>
      <c r="B7" s="318"/>
      <c r="C7" s="318"/>
      <c r="D7" s="318"/>
      <c r="E7" s="318"/>
      <c r="F7" s="318"/>
      <c r="G7" s="319"/>
      <c r="H7" s="317"/>
      <c r="I7" s="318"/>
      <c r="J7" s="318"/>
      <c r="K7" s="318"/>
      <c r="L7" s="318"/>
      <c r="M7" s="319"/>
      <c r="N7" s="355" t="s">
        <v>554</v>
      </c>
      <c r="O7" s="356"/>
      <c r="P7" s="356"/>
      <c r="Q7" s="356"/>
      <c r="R7" s="357"/>
      <c r="S7" s="350">
        <v>1</v>
      </c>
      <c r="T7" s="351"/>
    </row>
    <row r="8" spans="1:20" ht="14.1" customHeight="1" x14ac:dyDescent="0.2">
      <c r="A8" s="317"/>
      <c r="B8" s="318"/>
      <c r="C8" s="318"/>
      <c r="D8" s="318"/>
      <c r="E8" s="318"/>
      <c r="F8" s="318"/>
      <c r="G8" s="319"/>
      <c r="H8" s="317"/>
      <c r="I8" s="318"/>
      <c r="J8" s="318"/>
      <c r="K8" s="318"/>
      <c r="L8" s="318"/>
      <c r="M8" s="319"/>
      <c r="N8" s="355" t="s">
        <v>552</v>
      </c>
      <c r="O8" s="356"/>
      <c r="P8" s="356"/>
      <c r="Q8" s="356"/>
      <c r="R8" s="357"/>
      <c r="S8" s="350">
        <v>1</v>
      </c>
      <c r="T8" s="351"/>
    </row>
    <row r="9" spans="1:20" ht="14.1" customHeight="1" x14ac:dyDescent="0.2">
      <c r="A9" s="317"/>
      <c r="B9" s="318"/>
      <c r="C9" s="318"/>
      <c r="D9" s="318"/>
      <c r="E9" s="318"/>
      <c r="F9" s="318"/>
      <c r="G9" s="319"/>
      <c r="H9" s="317"/>
      <c r="I9" s="318"/>
      <c r="J9" s="318"/>
      <c r="K9" s="318"/>
      <c r="L9" s="318"/>
      <c r="M9" s="319"/>
      <c r="N9" s="355" t="s">
        <v>553</v>
      </c>
      <c r="O9" s="356"/>
      <c r="P9" s="356"/>
      <c r="Q9" s="356"/>
      <c r="R9" s="357"/>
      <c r="S9" s="350">
        <v>2</v>
      </c>
      <c r="T9" s="351"/>
    </row>
    <row r="10" spans="1:20" ht="14.1" customHeight="1" x14ac:dyDescent="0.2">
      <c r="A10" s="317"/>
      <c r="B10" s="318"/>
      <c r="C10" s="318"/>
      <c r="D10" s="318"/>
      <c r="E10" s="318"/>
      <c r="F10" s="318"/>
      <c r="G10" s="319"/>
      <c r="H10" s="317"/>
      <c r="I10" s="318"/>
      <c r="J10" s="318"/>
      <c r="K10" s="318"/>
      <c r="L10" s="318"/>
      <c r="M10" s="319"/>
      <c r="N10" s="314"/>
      <c r="O10" s="315"/>
      <c r="P10" s="315"/>
      <c r="Q10" s="315"/>
      <c r="R10" s="316"/>
      <c r="S10" s="340"/>
      <c r="T10" s="341"/>
    </row>
    <row r="11" spans="1:20" ht="14.1" customHeight="1" x14ac:dyDescent="0.2">
      <c r="A11" s="317"/>
      <c r="B11" s="318"/>
      <c r="C11" s="318"/>
      <c r="D11" s="318"/>
      <c r="E11" s="318"/>
      <c r="F11" s="318"/>
      <c r="G11" s="319"/>
      <c r="H11" s="317"/>
      <c r="I11" s="318"/>
      <c r="J11" s="318"/>
      <c r="K11" s="318"/>
      <c r="L11" s="318"/>
      <c r="M11" s="319"/>
      <c r="N11" s="54" t="s">
        <v>478</v>
      </c>
      <c r="O11" s="55"/>
      <c r="P11" s="55"/>
      <c r="Q11" s="348"/>
      <c r="R11" s="348"/>
      <c r="S11" s="348"/>
      <c r="T11" s="349"/>
    </row>
    <row r="12" spans="1:20" ht="14.1" customHeight="1" x14ac:dyDescent="0.2">
      <c r="A12" s="317"/>
      <c r="B12" s="318"/>
      <c r="C12" s="318"/>
      <c r="D12" s="318"/>
      <c r="E12" s="318"/>
      <c r="F12" s="318"/>
      <c r="G12" s="319"/>
      <c r="H12" s="317"/>
      <c r="I12" s="318"/>
      <c r="J12" s="318"/>
      <c r="K12" s="318"/>
      <c r="L12" s="318"/>
      <c r="M12" s="319"/>
      <c r="N12" s="342" t="s">
        <v>564</v>
      </c>
      <c r="O12" s="343"/>
      <c r="P12" s="343"/>
      <c r="Q12" s="343"/>
      <c r="R12" s="343"/>
      <c r="S12" s="343"/>
      <c r="T12" s="344"/>
    </row>
    <row r="13" spans="1:20" ht="14.1" customHeight="1" x14ac:dyDescent="0.2">
      <c r="A13" s="317"/>
      <c r="B13" s="318"/>
      <c r="C13" s="318"/>
      <c r="D13" s="318"/>
      <c r="E13" s="318"/>
      <c r="F13" s="318"/>
      <c r="G13" s="319"/>
      <c r="H13" s="317"/>
      <c r="I13" s="318"/>
      <c r="J13" s="318"/>
      <c r="K13" s="318"/>
      <c r="L13" s="318"/>
      <c r="M13" s="319"/>
      <c r="N13" s="342" t="s">
        <v>556</v>
      </c>
      <c r="O13" s="343"/>
      <c r="P13" s="343"/>
      <c r="Q13" s="343"/>
      <c r="R13" s="343"/>
      <c r="S13" s="343"/>
      <c r="T13" s="344"/>
    </row>
    <row r="14" spans="1:20" ht="14.1" customHeight="1" thickBot="1" x14ac:dyDescent="0.25">
      <c r="A14" s="320"/>
      <c r="B14" s="321"/>
      <c r="C14" s="321"/>
      <c r="D14" s="321"/>
      <c r="E14" s="321"/>
      <c r="F14" s="321"/>
      <c r="G14" s="322"/>
      <c r="H14" s="320"/>
      <c r="I14" s="321"/>
      <c r="J14" s="321"/>
      <c r="K14" s="321"/>
      <c r="L14" s="321"/>
      <c r="M14" s="322"/>
      <c r="N14" s="345" t="s">
        <v>555</v>
      </c>
      <c r="O14" s="346"/>
      <c r="P14" s="346"/>
      <c r="Q14" s="346"/>
      <c r="R14" s="346"/>
      <c r="S14" s="346"/>
      <c r="T14" s="347"/>
    </row>
    <row r="15" spans="1:20" ht="14.1" customHeight="1" x14ac:dyDescent="0.2">
      <c r="A15" s="332" t="s">
        <v>479</v>
      </c>
      <c r="B15" s="358"/>
      <c r="C15" s="358"/>
      <c r="D15" s="358"/>
      <c r="E15" s="358"/>
      <c r="F15" s="358"/>
      <c r="G15" s="359"/>
      <c r="H15" s="332" t="s">
        <v>480</v>
      </c>
      <c r="I15" s="358"/>
      <c r="J15" s="358"/>
      <c r="K15" s="358"/>
      <c r="L15" s="358"/>
      <c r="M15" s="359"/>
      <c r="N15" s="22" t="s">
        <v>481</v>
      </c>
      <c r="O15" s="174"/>
      <c r="P15" s="174"/>
      <c r="Q15" s="312"/>
      <c r="R15" s="312"/>
      <c r="S15" s="312"/>
      <c r="T15" s="313"/>
    </row>
    <row r="16" spans="1:20" ht="12.75" customHeight="1" x14ac:dyDescent="0.2">
      <c r="A16" s="317" t="s">
        <v>560</v>
      </c>
      <c r="B16" s="318"/>
      <c r="C16" s="318"/>
      <c r="D16" s="318"/>
      <c r="E16" s="318"/>
      <c r="F16" s="318"/>
      <c r="G16" s="319"/>
      <c r="H16" s="29"/>
      <c r="I16" s="30"/>
      <c r="J16" s="180"/>
      <c r="K16" s="180"/>
      <c r="L16" s="30"/>
      <c r="M16" s="181"/>
      <c r="N16" s="317" t="s">
        <v>548</v>
      </c>
      <c r="O16" s="318"/>
      <c r="P16" s="318"/>
      <c r="Q16" s="318"/>
      <c r="R16" s="318"/>
      <c r="S16" s="318"/>
      <c r="T16" s="319"/>
    </row>
    <row r="17" spans="1:20" x14ac:dyDescent="0.2">
      <c r="A17" s="317"/>
      <c r="B17" s="318"/>
      <c r="C17" s="318"/>
      <c r="D17" s="318"/>
      <c r="E17" s="318"/>
      <c r="F17" s="318"/>
      <c r="G17" s="319"/>
      <c r="H17" s="29"/>
      <c r="I17" s="31"/>
      <c r="J17" s="33"/>
      <c r="K17" s="33"/>
      <c r="L17" s="33"/>
      <c r="M17" s="181"/>
      <c r="N17" s="317"/>
      <c r="O17" s="318"/>
      <c r="P17" s="318"/>
      <c r="Q17" s="318"/>
      <c r="R17" s="318"/>
      <c r="S17" s="318"/>
      <c r="T17" s="319"/>
    </row>
    <row r="18" spans="1:20" x14ac:dyDescent="0.2">
      <c r="A18" s="317"/>
      <c r="B18" s="318"/>
      <c r="C18" s="318"/>
      <c r="D18" s="318"/>
      <c r="E18" s="318"/>
      <c r="F18" s="318"/>
      <c r="G18" s="319"/>
      <c r="H18" s="29"/>
      <c r="I18" s="32"/>
      <c r="J18" s="32"/>
      <c r="K18" s="32"/>
      <c r="L18" s="33"/>
      <c r="M18" s="181"/>
      <c r="N18" s="317"/>
      <c r="O18" s="318"/>
      <c r="P18" s="318"/>
      <c r="Q18" s="318"/>
      <c r="R18" s="318"/>
      <c r="S18" s="318"/>
      <c r="T18" s="319"/>
    </row>
    <row r="19" spans="1:20" x14ac:dyDescent="0.2">
      <c r="A19" s="317"/>
      <c r="B19" s="318"/>
      <c r="C19" s="318"/>
      <c r="D19" s="318"/>
      <c r="E19" s="318"/>
      <c r="F19" s="318"/>
      <c r="G19" s="319"/>
      <c r="H19" s="29"/>
      <c r="I19" s="31"/>
      <c r="J19" s="33"/>
      <c r="K19" s="33"/>
      <c r="L19" s="33"/>
      <c r="M19" s="181"/>
      <c r="N19" s="317"/>
      <c r="O19" s="318"/>
      <c r="P19" s="318"/>
      <c r="Q19" s="318"/>
      <c r="R19" s="318"/>
      <c r="S19" s="318"/>
      <c r="T19" s="319"/>
    </row>
    <row r="20" spans="1:20" x14ac:dyDescent="0.2">
      <c r="A20" s="317"/>
      <c r="B20" s="318"/>
      <c r="C20" s="318"/>
      <c r="D20" s="318"/>
      <c r="E20" s="318"/>
      <c r="F20" s="318"/>
      <c r="G20" s="319"/>
      <c r="H20" s="29"/>
      <c r="I20" s="31"/>
      <c r="J20" s="33"/>
      <c r="K20" s="33"/>
      <c r="L20" s="33"/>
      <c r="M20" s="181"/>
      <c r="N20" s="317"/>
      <c r="O20" s="318"/>
      <c r="P20" s="318"/>
      <c r="Q20" s="318"/>
      <c r="R20" s="318"/>
      <c r="S20" s="318"/>
      <c r="T20" s="319"/>
    </row>
    <row r="21" spans="1:20" x14ac:dyDescent="0.2">
      <c r="A21" s="317"/>
      <c r="B21" s="318"/>
      <c r="C21" s="318"/>
      <c r="D21" s="318"/>
      <c r="E21" s="318"/>
      <c r="F21" s="318"/>
      <c r="G21" s="319"/>
      <c r="H21" s="29"/>
      <c r="I21" s="31"/>
      <c r="J21" s="33"/>
      <c r="K21" s="33"/>
      <c r="L21" s="33"/>
      <c r="M21" s="181"/>
      <c r="N21" s="317"/>
      <c r="O21" s="318"/>
      <c r="P21" s="318"/>
      <c r="Q21" s="318"/>
      <c r="R21" s="318"/>
      <c r="S21" s="318"/>
      <c r="T21" s="319"/>
    </row>
    <row r="22" spans="1:20" x14ac:dyDescent="0.2">
      <c r="A22" s="317"/>
      <c r="B22" s="318"/>
      <c r="C22" s="318"/>
      <c r="D22" s="318"/>
      <c r="E22" s="318"/>
      <c r="F22" s="318"/>
      <c r="G22" s="319"/>
      <c r="H22" s="29"/>
      <c r="I22" s="33"/>
      <c r="J22" s="180"/>
      <c r="K22" s="180"/>
      <c r="L22" s="33"/>
      <c r="M22" s="181"/>
      <c r="N22" s="317"/>
      <c r="O22" s="318"/>
      <c r="P22" s="318"/>
      <c r="Q22" s="318"/>
      <c r="R22" s="318"/>
      <c r="S22" s="318"/>
      <c r="T22" s="319"/>
    </row>
    <row r="23" spans="1:20" x14ac:dyDescent="0.2">
      <c r="A23" s="317"/>
      <c r="B23" s="318"/>
      <c r="C23" s="318"/>
      <c r="D23" s="318"/>
      <c r="E23" s="318"/>
      <c r="F23" s="318"/>
      <c r="G23" s="319"/>
      <c r="H23" s="29"/>
      <c r="I23" s="31"/>
      <c r="J23" s="33"/>
      <c r="K23" s="33"/>
      <c r="L23" s="33"/>
      <c r="M23" s="181"/>
      <c r="N23" s="317"/>
      <c r="O23" s="318"/>
      <c r="P23" s="318"/>
      <c r="Q23" s="318"/>
      <c r="R23" s="318"/>
      <c r="S23" s="318"/>
      <c r="T23" s="319"/>
    </row>
    <row r="24" spans="1:20" x14ac:dyDescent="0.2">
      <c r="A24" s="317"/>
      <c r="B24" s="318"/>
      <c r="C24" s="318"/>
      <c r="D24" s="318"/>
      <c r="E24" s="318"/>
      <c r="F24" s="318"/>
      <c r="G24" s="319"/>
      <c r="H24" s="323"/>
      <c r="I24" s="324"/>
      <c r="J24" s="324"/>
      <c r="K24" s="324"/>
      <c r="L24" s="324"/>
      <c r="M24" s="325"/>
      <c r="N24" s="317"/>
      <c r="O24" s="318"/>
      <c r="P24" s="318"/>
      <c r="Q24" s="318"/>
      <c r="R24" s="318"/>
      <c r="S24" s="318"/>
      <c r="T24" s="319"/>
    </row>
    <row r="25" spans="1:20" x14ac:dyDescent="0.2">
      <c r="A25" s="317"/>
      <c r="B25" s="318"/>
      <c r="C25" s="318"/>
      <c r="D25" s="318"/>
      <c r="E25" s="318"/>
      <c r="F25" s="318"/>
      <c r="G25" s="319"/>
      <c r="H25" s="326"/>
      <c r="I25" s="327"/>
      <c r="J25" s="327"/>
      <c r="K25" s="327"/>
      <c r="L25" s="327"/>
      <c r="M25" s="328"/>
      <c r="N25" s="317"/>
      <c r="O25" s="318"/>
      <c r="P25" s="318"/>
      <c r="Q25" s="318"/>
      <c r="R25" s="318"/>
      <c r="S25" s="318"/>
      <c r="T25" s="319"/>
    </row>
    <row r="26" spans="1:20" x14ac:dyDescent="0.2">
      <c r="A26" s="317"/>
      <c r="B26" s="318"/>
      <c r="C26" s="318"/>
      <c r="D26" s="318"/>
      <c r="E26" s="318"/>
      <c r="F26" s="318"/>
      <c r="G26" s="319"/>
      <c r="H26" s="326"/>
      <c r="I26" s="327"/>
      <c r="J26" s="327"/>
      <c r="K26" s="327"/>
      <c r="L26" s="327"/>
      <c r="M26" s="328"/>
      <c r="N26" s="317"/>
      <c r="O26" s="318"/>
      <c r="P26" s="318"/>
      <c r="Q26" s="318"/>
      <c r="R26" s="318"/>
      <c r="S26" s="318"/>
      <c r="T26" s="319"/>
    </row>
    <row r="27" spans="1:20" ht="13.5" thickBot="1" x14ac:dyDescent="0.25">
      <c r="A27" s="320"/>
      <c r="B27" s="321"/>
      <c r="C27" s="321"/>
      <c r="D27" s="321"/>
      <c r="E27" s="321"/>
      <c r="F27" s="321"/>
      <c r="G27" s="322"/>
      <c r="H27" s="329"/>
      <c r="I27" s="330"/>
      <c r="J27" s="330"/>
      <c r="K27" s="330"/>
      <c r="L27" s="330"/>
      <c r="M27" s="331"/>
      <c r="N27" s="320"/>
      <c r="O27" s="321"/>
      <c r="P27" s="321"/>
      <c r="Q27" s="321"/>
      <c r="R27" s="321"/>
      <c r="S27" s="321"/>
      <c r="T27" s="322"/>
    </row>
    <row r="28" spans="1:20" ht="15" x14ac:dyDescent="0.2">
      <c r="A28" s="332" t="s">
        <v>482</v>
      </c>
      <c r="B28" s="312"/>
      <c r="C28" s="312"/>
      <c r="D28" s="312"/>
      <c r="E28" s="312"/>
      <c r="F28" s="312"/>
      <c r="G28" s="313"/>
      <c r="H28" s="25" t="s">
        <v>483</v>
      </c>
      <c r="I28" s="174"/>
      <c r="J28" s="174"/>
      <c r="K28" s="174"/>
      <c r="L28" s="174"/>
      <c r="M28" s="175"/>
      <c r="N28" s="332" t="s">
        <v>484</v>
      </c>
      <c r="O28" s="333"/>
      <c r="P28" s="333"/>
      <c r="Q28" s="333"/>
      <c r="R28" s="333"/>
      <c r="S28" s="333"/>
      <c r="T28" s="334"/>
    </row>
    <row r="29" spans="1:20" ht="15" customHeight="1" x14ac:dyDescent="0.2">
      <c r="A29" s="317" t="s">
        <v>546</v>
      </c>
      <c r="B29" s="318"/>
      <c r="C29" s="318"/>
      <c r="D29" s="318"/>
      <c r="E29" s="318"/>
      <c r="F29" s="318"/>
      <c r="G29" s="319"/>
      <c r="H29" s="317" t="s">
        <v>547</v>
      </c>
      <c r="I29" s="318"/>
      <c r="J29" s="318"/>
      <c r="K29" s="319"/>
      <c r="L29" s="184"/>
      <c r="M29" s="182"/>
      <c r="N29" s="317" t="s">
        <v>549</v>
      </c>
      <c r="O29" s="318"/>
      <c r="P29" s="318"/>
      <c r="Q29" s="318"/>
      <c r="R29" s="318"/>
      <c r="S29" s="318"/>
      <c r="T29" s="319"/>
    </row>
    <row r="30" spans="1:20" x14ac:dyDescent="0.2">
      <c r="A30" s="317"/>
      <c r="B30" s="318"/>
      <c r="C30" s="318"/>
      <c r="D30" s="318"/>
      <c r="E30" s="318"/>
      <c r="F30" s="318"/>
      <c r="G30" s="319"/>
      <c r="H30" s="317"/>
      <c r="I30" s="318"/>
      <c r="J30" s="318"/>
      <c r="K30" s="319"/>
      <c r="L30" s="28"/>
      <c r="M30" s="181"/>
      <c r="N30" s="317"/>
      <c r="O30" s="318"/>
      <c r="P30" s="318"/>
      <c r="Q30" s="318"/>
      <c r="R30" s="318"/>
      <c r="S30" s="318"/>
      <c r="T30" s="319"/>
    </row>
    <row r="31" spans="1:20" x14ac:dyDescent="0.2">
      <c r="A31" s="317"/>
      <c r="B31" s="318"/>
      <c r="C31" s="318"/>
      <c r="D31" s="318"/>
      <c r="E31" s="318"/>
      <c r="F31" s="318"/>
      <c r="G31" s="319"/>
      <c r="H31" s="317"/>
      <c r="I31" s="318"/>
      <c r="J31" s="318"/>
      <c r="K31" s="319"/>
      <c r="L31" s="185"/>
      <c r="M31" s="181"/>
      <c r="N31" s="317"/>
      <c r="O31" s="318"/>
      <c r="P31" s="318"/>
      <c r="Q31" s="318"/>
      <c r="R31" s="318"/>
      <c r="S31" s="318"/>
      <c r="T31" s="319"/>
    </row>
    <row r="32" spans="1:20" x14ac:dyDescent="0.2">
      <c r="A32" s="317"/>
      <c r="B32" s="318"/>
      <c r="C32" s="318"/>
      <c r="D32" s="318"/>
      <c r="E32" s="318"/>
      <c r="F32" s="318"/>
      <c r="G32" s="319"/>
      <c r="H32" s="317"/>
      <c r="I32" s="318"/>
      <c r="J32" s="318"/>
      <c r="K32" s="319"/>
      <c r="L32" s="28"/>
      <c r="M32" s="181"/>
      <c r="N32" s="317"/>
      <c r="O32" s="318"/>
      <c r="P32" s="318"/>
      <c r="Q32" s="318"/>
      <c r="R32" s="318"/>
      <c r="S32" s="318"/>
      <c r="T32" s="319"/>
    </row>
    <row r="33" spans="1:20" x14ac:dyDescent="0.2">
      <c r="A33" s="317"/>
      <c r="B33" s="318"/>
      <c r="C33" s="318"/>
      <c r="D33" s="318"/>
      <c r="E33" s="318"/>
      <c r="F33" s="318"/>
      <c r="G33" s="319"/>
      <c r="H33" s="317"/>
      <c r="I33" s="318"/>
      <c r="J33" s="318"/>
      <c r="K33" s="319"/>
      <c r="L33" s="28"/>
      <c r="M33" s="181"/>
      <c r="N33" s="317"/>
      <c r="O33" s="318"/>
      <c r="P33" s="318"/>
      <c r="Q33" s="318"/>
      <c r="R33" s="318"/>
      <c r="S33" s="318"/>
      <c r="T33" s="319"/>
    </row>
    <row r="34" spans="1:20" x14ac:dyDescent="0.2">
      <c r="A34" s="317"/>
      <c r="B34" s="318"/>
      <c r="C34" s="318"/>
      <c r="D34" s="318"/>
      <c r="E34" s="318"/>
      <c r="F34" s="318"/>
      <c r="G34" s="319"/>
      <c r="H34" s="317"/>
      <c r="I34" s="318"/>
      <c r="J34" s="318"/>
      <c r="K34" s="319"/>
      <c r="L34" s="28"/>
      <c r="M34" s="181"/>
      <c r="N34" s="317"/>
      <c r="O34" s="318"/>
      <c r="P34" s="318"/>
      <c r="Q34" s="318"/>
      <c r="R34" s="318"/>
      <c r="S34" s="318"/>
      <c r="T34" s="319"/>
    </row>
    <row r="35" spans="1:20" x14ac:dyDescent="0.2">
      <c r="A35" s="317"/>
      <c r="B35" s="318"/>
      <c r="C35" s="318"/>
      <c r="D35" s="318"/>
      <c r="E35" s="318"/>
      <c r="F35" s="318"/>
      <c r="G35" s="319"/>
      <c r="H35" s="317"/>
      <c r="I35" s="318"/>
      <c r="J35" s="318"/>
      <c r="K35" s="319"/>
      <c r="L35" s="28"/>
      <c r="M35" s="181"/>
      <c r="N35" s="317"/>
      <c r="O35" s="318"/>
      <c r="P35" s="318"/>
      <c r="Q35" s="318"/>
      <c r="R35" s="318"/>
      <c r="S35" s="318"/>
      <c r="T35" s="319"/>
    </row>
    <row r="36" spans="1:20" x14ac:dyDescent="0.2">
      <c r="A36" s="317"/>
      <c r="B36" s="318"/>
      <c r="C36" s="318"/>
      <c r="D36" s="318"/>
      <c r="E36" s="318"/>
      <c r="F36" s="318"/>
      <c r="G36" s="319"/>
      <c r="H36" s="317"/>
      <c r="I36" s="318"/>
      <c r="J36" s="318"/>
      <c r="K36" s="319"/>
      <c r="L36" s="186"/>
      <c r="M36" s="187"/>
      <c r="N36" s="28" t="s">
        <v>485</v>
      </c>
      <c r="O36" s="33"/>
      <c r="P36" s="33"/>
      <c r="Q36" s="33"/>
      <c r="R36" s="33"/>
      <c r="S36" s="33"/>
      <c r="T36" s="188"/>
    </row>
    <row r="37" spans="1:20" x14ac:dyDescent="0.2">
      <c r="A37" s="317"/>
      <c r="B37" s="318"/>
      <c r="C37" s="318"/>
      <c r="D37" s="318"/>
      <c r="E37" s="318"/>
      <c r="F37" s="318"/>
      <c r="G37" s="319"/>
      <c r="H37" s="317"/>
      <c r="I37" s="318"/>
      <c r="J37" s="318"/>
      <c r="K37" s="319"/>
      <c r="L37" s="186"/>
      <c r="M37" s="187"/>
      <c r="N37" s="34" t="s">
        <v>486</v>
      </c>
      <c r="O37" s="180"/>
      <c r="P37" s="180"/>
      <c r="Q37" s="180"/>
      <c r="R37" s="180"/>
      <c r="S37" s="180"/>
      <c r="T37" s="182"/>
    </row>
    <row r="38" spans="1:20" ht="15" x14ac:dyDescent="0.25">
      <c r="A38" s="317"/>
      <c r="B38" s="318"/>
      <c r="C38" s="318"/>
      <c r="D38" s="318"/>
      <c r="E38" s="318"/>
      <c r="F38" s="318"/>
      <c r="G38" s="319"/>
      <c r="H38" s="317"/>
      <c r="I38" s="318"/>
      <c r="J38" s="318"/>
      <c r="K38" s="319"/>
      <c r="L38" s="28"/>
      <c r="M38" s="181"/>
      <c r="N38" s="335" t="s">
        <v>487</v>
      </c>
      <c r="O38" s="336"/>
      <c r="P38" s="336"/>
      <c r="Q38" s="336"/>
      <c r="R38" s="336"/>
      <c r="S38" s="336"/>
      <c r="T38" s="337"/>
    </row>
    <row r="39" spans="1:20" x14ac:dyDescent="0.2">
      <c r="A39" s="317"/>
      <c r="B39" s="318"/>
      <c r="C39" s="318"/>
      <c r="D39" s="318"/>
      <c r="E39" s="318"/>
      <c r="F39" s="318"/>
      <c r="G39" s="319"/>
      <c r="H39" s="317"/>
      <c r="I39" s="318"/>
      <c r="J39" s="318"/>
      <c r="K39" s="319"/>
      <c r="L39" s="28"/>
      <c r="M39" s="181"/>
      <c r="N39" s="317"/>
      <c r="O39" s="318"/>
      <c r="P39" s="318"/>
      <c r="Q39" s="318"/>
      <c r="R39" s="318"/>
      <c r="S39" s="318"/>
      <c r="T39" s="319"/>
    </row>
    <row r="40" spans="1:20" ht="13.5" thickBot="1" x14ac:dyDescent="0.25">
      <c r="A40" s="320"/>
      <c r="B40" s="321"/>
      <c r="C40" s="321"/>
      <c r="D40" s="321"/>
      <c r="E40" s="321"/>
      <c r="F40" s="321"/>
      <c r="G40" s="322"/>
      <c r="H40" s="320"/>
      <c r="I40" s="321"/>
      <c r="J40" s="321"/>
      <c r="K40" s="322"/>
      <c r="L40" s="189"/>
      <c r="M40" s="183"/>
      <c r="N40" s="320"/>
      <c r="O40" s="321"/>
      <c r="P40" s="321"/>
      <c r="Q40" s="321"/>
      <c r="R40" s="321"/>
      <c r="S40" s="321"/>
      <c r="T40" s="322"/>
    </row>
  </sheetData>
  <mergeCells count="37">
    <mergeCell ref="H1:M1"/>
    <mergeCell ref="A3:G3"/>
    <mergeCell ref="H3:M3"/>
    <mergeCell ref="A4:G14"/>
    <mergeCell ref="H4:M14"/>
    <mergeCell ref="S5:T5"/>
    <mergeCell ref="S10:T10"/>
    <mergeCell ref="N12:T12"/>
    <mergeCell ref="N13:T13"/>
    <mergeCell ref="N14:T14"/>
    <mergeCell ref="Q11:T11"/>
    <mergeCell ref="S6:T6"/>
    <mergeCell ref="S7:T7"/>
    <mergeCell ref="S8:T8"/>
    <mergeCell ref="N5:R5"/>
    <mergeCell ref="N6:R6"/>
    <mergeCell ref="N7:R7"/>
    <mergeCell ref="N8:R8"/>
    <mergeCell ref="N9:R9"/>
    <mergeCell ref="S9:T9"/>
    <mergeCell ref="A28:G28"/>
    <mergeCell ref="N28:T28"/>
    <mergeCell ref="A29:G40"/>
    <mergeCell ref="H29:K40"/>
    <mergeCell ref="N29:T35"/>
    <mergeCell ref="N38:T38"/>
    <mergeCell ref="N39:T40"/>
    <mergeCell ref="Q15:T15"/>
    <mergeCell ref="N10:R10"/>
    <mergeCell ref="A16:G27"/>
    <mergeCell ref="N16:T27"/>
    <mergeCell ref="H24:M24"/>
    <mergeCell ref="H25:M25"/>
    <mergeCell ref="H26:M26"/>
    <mergeCell ref="H27:M27"/>
    <mergeCell ref="A15:G15"/>
    <mergeCell ref="H15:M15"/>
  </mergeCells>
  <phoneticPr fontId="0" type="noConversion"/>
  <pageMargins left="0.56000000000000005" right="0.35" top="0.52" bottom="0.37" header="0.36" footer="0.3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7" r:id="rId4" name="Check Box 5">
              <controlPr defaultSize="0" autoFill="0" autoLine="0" autoPict="0">
                <anchor moveWithCells="1">
                  <from>
                    <xdr:col>18</xdr:col>
                    <xdr:colOff>219075</xdr:colOff>
                    <xdr:row>34</xdr:row>
                    <xdr:rowOff>133350</xdr:rowOff>
                  </from>
                  <to>
                    <xdr:col>19</xdr:col>
                    <xdr:colOff>171450</xdr:colOff>
                    <xdr:row>36</xdr:row>
                    <xdr:rowOff>28575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18</xdr:col>
                    <xdr:colOff>219075</xdr:colOff>
                    <xdr:row>35</xdr:row>
                    <xdr:rowOff>133350</xdr:rowOff>
                  </from>
                  <to>
                    <xdr:col>19</xdr:col>
                    <xdr:colOff>171450</xdr:colOff>
                    <xdr:row>37</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G64"/>
  <sheetViews>
    <sheetView tabSelected="1" workbookViewId="0">
      <selection activeCell="G5" sqref="G5:G8"/>
    </sheetView>
  </sheetViews>
  <sheetFormatPr baseColWidth="10" defaultRowHeight="12.75" x14ac:dyDescent="0.2"/>
  <cols>
    <col min="1" max="1" width="16.7109375" customWidth="1"/>
    <col min="2" max="5" width="24.7109375" customWidth="1"/>
    <col min="6" max="6" width="2.7109375" customWidth="1"/>
    <col min="7" max="7" width="24.7109375" customWidth="1"/>
  </cols>
  <sheetData>
    <row r="1" spans="1:7" ht="15" customHeight="1" thickBot="1" x14ac:dyDescent="0.3">
      <c r="A1" s="38" t="s">
        <v>488</v>
      </c>
      <c r="B1" s="39"/>
      <c r="C1" s="209" t="s">
        <v>502</v>
      </c>
      <c r="D1" s="209"/>
      <c r="E1" s="40"/>
      <c r="F1" s="39"/>
      <c r="G1" s="35"/>
    </row>
    <row r="2" spans="1:7" ht="15" customHeight="1" thickBot="1" x14ac:dyDescent="0.25">
      <c r="A2" s="88" t="s">
        <v>21</v>
      </c>
      <c r="B2" s="93" t="s">
        <v>520</v>
      </c>
      <c r="C2" s="94"/>
      <c r="D2" s="89" t="s">
        <v>457</v>
      </c>
      <c r="E2" s="95">
        <v>45544</v>
      </c>
      <c r="F2" s="392" t="s">
        <v>23</v>
      </c>
      <c r="G2" s="393"/>
    </row>
    <row r="3" spans="1:7" ht="15.75" customHeight="1" thickBot="1" x14ac:dyDescent="0.25">
      <c r="A3" s="87" t="s">
        <v>22</v>
      </c>
      <c r="B3" s="97" t="s">
        <v>521</v>
      </c>
      <c r="C3" s="98"/>
      <c r="D3" s="90" t="s">
        <v>458</v>
      </c>
      <c r="E3" s="96" t="s">
        <v>611</v>
      </c>
      <c r="F3" s="394"/>
      <c r="G3" s="395"/>
    </row>
    <row r="4" spans="1:7" ht="45.75" customHeight="1" thickBot="1" x14ac:dyDescent="0.25">
      <c r="A4" s="44" t="s">
        <v>500</v>
      </c>
      <c r="B4" s="44" t="s">
        <v>501</v>
      </c>
      <c r="C4" s="45" t="s">
        <v>599</v>
      </c>
      <c r="D4" s="45" t="s">
        <v>600</v>
      </c>
      <c r="E4" s="46" t="s">
        <v>610</v>
      </c>
      <c r="F4" s="310"/>
      <c r="G4" s="311"/>
    </row>
    <row r="5" spans="1:7" ht="15" customHeight="1" x14ac:dyDescent="0.2">
      <c r="A5" s="80"/>
      <c r="B5" s="396" t="str">
        <f>INDEX(Minimalprofil!A2:H107,Minimalprofil!A1,2)</f>
        <v>Fi 60 - 100 % / Vb, Mb, BAh, Fö Samenbäume
Zwischenalpen (Region 2):
Fi 60 - 90 % / Lä 10 - 40 %
Randalpen (Region 1) hochmontan und obermontan:
Fi 60 - 90 % / Ta 10 - 40 %</v>
      </c>
      <c r="C5" s="301" t="s">
        <v>541</v>
      </c>
      <c r="D5" s="399"/>
      <c r="E5" s="374" t="s">
        <v>616</v>
      </c>
      <c r="F5" s="371"/>
      <c r="G5" s="374"/>
    </row>
    <row r="6" spans="1:7" ht="15" customHeight="1" x14ac:dyDescent="0.2">
      <c r="A6" s="81" t="s">
        <v>505</v>
      </c>
      <c r="B6" s="397"/>
      <c r="C6" s="302"/>
      <c r="D6" s="400"/>
      <c r="E6" s="375"/>
      <c r="F6" s="372"/>
      <c r="G6" s="375"/>
    </row>
    <row r="7" spans="1:7" ht="15" customHeight="1" x14ac:dyDescent="0.2">
      <c r="A7" s="47" t="s">
        <v>506</v>
      </c>
      <c r="B7" s="397"/>
      <c r="C7" s="302"/>
      <c r="D7" s="400"/>
      <c r="E7" s="375"/>
      <c r="F7" s="372"/>
      <c r="G7" s="375"/>
    </row>
    <row r="8" spans="1:7" ht="15" customHeight="1" thickBot="1" x14ac:dyDescent="0.25">
      <c r="A8" s="48"/>
      <c r="B8" s="398"/>
      <c r="C8" s="303"/>
      <c r="D8" s="401"/>
      <c r="E8" s="376"/>
      <c r="F8" s="373"/>
      <c r="G8" s="376"/>
    </row>
    <row r="9" spans="1:7" ht="15" customHeight="1" x14ac:dyDescent="0.2">
      <c r="A9" s="49"/>
      <c r="B9" s="385" t="str">
        <f>INDEX(Minimalprofil!A2:H107,Minimalprofil!A1,3)</f>
        <v>Genügend entwicklungsfähige Bäume in mind. 3 verschiedenen Durchmesserklassen pro ha</v>
      </c>
      <c r="C9" s="275" t="s">
        <v>542</v>
      </c>
      <c r="D9" s="377" t="s">
        <v>567</v>
      </c>
      <c r="E9" s="374" t="s">
        <v>617</v>
      </c>
      <c r="F9" s="371"/>
      <c r="G9" s="374"/>
    </row>
    <row r="10" spans="1:7" ht="15" customHeight="1" x14ac:dyDescent="0.2">
      <c r="A10" s="58" t="s">
        <v>513</v>
      </c>
      <c r="B10" s="386"/>
      <c r="C10" s="276"/>
      <c r="D10" s="378"/>
      <c r="E10" s="375"/>
      <c r="F10" s="372"/>
      <c r="G10" s="375"/>
    </row>
    <row r="11" spans="1:7" ht="15" customHeight="1" x14ac:dyDescent="0.2">
      <c r="A11" s="56" t="s">
        <v>518</v>
      </c>
      <c r="B11" s="383" t="str">
        <f>INDEX(Naturgefahr!$A$2:$H$17,Naturgefahr!$A$1,3)</f>
        <v>- Zieldurchmesser angepasst;
- Wirksamer Mindestdurchmesser  20-35 cm BHD.</v>
      </c>
      <c r="C11" s="276"/>
      <c r="D11" s="378"/>
      <c r="E11" s="375"/>
      <c r="F11" s="372"/>
      <c r="G11" s="375"/>
    </row>
    <row r="12" spans="1:7" ht="15" customHeight="1" thickBot="1" x14ac:dyDescent="0.25">
      <c r="A12" s="48"/>
      <c r="B12" s="384"/>
      <c r="C12" s="277"/>
      <c r="D12" s="379"/>
      <c r="E12" s="376"/>
      <c r="F12" s="373"/>
      <c r="G12" s="376"/>
    </row>
    <row r="13" spans="1:7" ht="15" customHeight="1" x14ac:dyDescent="0.2">
      <c r="A13" s="59" t="s">
        <v>514</v>
      </c>
      <c r="B13" s="206" t="str">
        <f>INDEX(Minimalprofil!A2:H107,Minimalprofil!A1,4)</f>
        <v>Rotten, allenfalls Einzelbäume</v>
      </c>
      <c r="C13" s="275" t="s">
        <v>545</v>
      </c>
      <c r="D13" s="377" t="s">
        <v>569</v>
      </c>
      <c r="E13" s="374" t="s">
        <v>618</v>
      </c>
      <c r="F13" s="371"/>
      <c r="G13" s="374"/>
    </row>
    <row r="14" spans="1:7" ht="15" customHeight="1" x14ac:dyDescent="0.2">
      <c r="A14" s="52" t="s">
        <v>507</v>
      </c>
      <c r="B14" s="387" t="str">
        <f>INDEX(Naturgefahr!$A$2:$H$17,Naturgefahr!$A$1,4)</f>
        <v>- Mind. 300 Bäume/ha mit BHD &gt; 24 cm;
- Öffnungen in der Falllinie Stammabstand &lt; 20 m;
- Liegendes Holz und hohe Stöcke: als Ergänzung zu stehenden Bäumen, falls keine Sturzgefahr.</v>
      </c>
      <c r="C14" s="276"/>
      <c r="D14" s="378"/>
      <c r="E14" s="375"/>
      <c r="F14" s="372"/>
      <c r="G14" s="375"/>
    </row>
    <row r="15" spans="1:7" ht="15" customHeight="1" x14ac:dyDescent="0.2">
      <c r="A15" s="50" t="s">
        <v>508</v>
      </c>
      <c r="B15" s="387"/>
      <c r="C15" s="276"/>
      <c r="D15" s="378"/>
      <c r="E15" s="375"/>
      <c r="F15" s="372"/>
      <c r="G15" s="375"/>
    </row>
    <row r="16" spans="1:7" ht="15" customHeight="1" thickBot="1" x14ac:dyDescent="0.25">
      <c r="A16" s="51" t="s">
        <v>503</v>
      </c>
      <c r="B16" s="388"/>
      <c r="C16" s="277"/>
      <c r="D16" s="379"/>
      <c r="E16" s="376"/>
      <c r="F16" s="373"/>
      <c r="G16" s="376"/>
    </row>
    <row r="17" spans="1:7" ht="15" customHeight="1" x14ac:dyDescent="0.2">
      <c r="A17" s="59" t="s">
        <v>515</v>
      </c>
      <c r="B17" s="389" t="str">
        <f>INDEX(Minimalprofil!A2:H107,Minimalprofil!A1,5)</f>
        <v>Kronenlänge mind. 2/3
Lotrechte Stämme mit guter Verankerung, nur vereinzelt starke Hänger</v>
      </c>
      <c r="C17" s="275" t="s">
        <v>543</v>
      </c>
      <c r="D17" s="377"/>
      <c r="E17" s="374" t="s">
        <v>622</v>
      </c>
      <c r="F17" s="371"/>
      <c r="G17" s="374"/>
    </row>
    <row r="18" spans="1:7" ht="15" customHeight="1" x14ac:dyDescent="0.2">
      <c r="A18" s="52" t="s">
        <v>504</v>
      </c>
      <c r="B18" s="390"/>
      <c r="C18" s="276"/>
      <c r="D18" s="378"/>
      <c r="E18" s="375"/>
      <c r="F18" s="372"/>
      <c r="G18" s="375"/>
    </row>
    <row r="19" spans="1:7" ht="15" customHeight="1" x14ac:dyDescent="0.2">
      <c r="A19" s="52" t="s">
        <v>509</v>
      </c>
      <c r="B19" s="390"/>
      <c r="C19" s="276"/>
      <c r="D19" s="378"/>
      <c r="E19" s="375"/>
      <c r="F19" s="372"/>
      <c r="G19" s="375"/>
    </row>
    <row r="20" spans="1:7" ht="15" customHeight="1" thickBot="1" x14ac:dyDescent="0.25">
      <c r="A20" s="52" t="s">
        <v>510</v>
      </c>
      <c r="B20" s="391"/>
      <c r="C20" s="277"/>
      <c r="D20" s="379"/>
      <c r="E20" s="376"/>
      <c r="F20" s="373"/>
      <c r="G20" s="376"/>
    </row>
    <row r="21" spans="1:7" ht="15" customHeight="1" x14ac:dyDescent="0.2">
      <c r="A21" s="59" t="s">
        <v>516</v>
      </c>
      <c r="B21" s="380" t="str">
        <f>INDEX(Minimalprofil!A2:H107,Minimalprofil!A1,6)</f>
        <v>Alle 12 m (80 Stellen /ha) vor Schneegleiten /Schnee-kriechen geschützte Kleinstandorte mit Mineralerde oder Laubbäumen vorhanden</v>
      </c>
      <c r="C21" s="275" t="s">
        <v>544</v>
      </c>
      <c r="D21" s="377"/>
      <c r="E21" s="374" t="s">
        <v>621</v>
      </c>
      <c r="F21" s="371"/>
      <c r="G21" s="374"/>
    </row>
    <row r="22" spans="1:7" ht="15" customHeight="1" x14ac:dyDescent="0.2">
      <c r="A22" s="57" t="s">
        <v>511</v>
      </c>
      <c r="B22" s="381"/>
      <c r="C22" s="276"/>
      <c r="D22" s="378"/>
      <c r="E22" s="375"/>
      <c r="F22" s="372"/>
      <c r="G22" s="375"/>
    </row>
    <row r="23" spans="1:7" ht="15" customHeight="1" x14ac:dyDescent="0.2">
      <c r="A23" s="53"/>
      <c r="B23" s="381"/>
      <c r="C23" s="276"/>
      <c r="D23" s="378"/>
      <c r="E23" s="375"/>
      <c r="F23" s="372"/>
      <c r="G23" s="375"/>
    </row>
    <row r="24" spans="1:7" ht="15" customHeight="1" thickBot="1" x14ac:dyDescent="0.25">
      <c r="A24" s="48"/>
      <c r="B24" s="382"/>
      <c r="C24" s="277"/>
      <c r="D24" s="379"/>
      <c r="E24" s="376"/>
      <c r="F24" s="373"/>
      <c r="G24" s="376"/>
    </row>
    <row r="25" spans="1:7" ht="15" customHeight="1" x14ac:dyDescent="0.2">
      <c r="A25" s="59" t="s">
        <v>516</v>
      </c>
      <c r="B25" s="380" t="str">
        <f>INDEX(Minimalprofil!A2:H107,Minimalprofil!A1,7)</f>
        <v>An mind. 1/3 der verjüngungsgünstigen Stellen Fichte und Vogelbeere vorhanden</v>
      </c>
      <c r="C25" s="275" t="s">
        <v>561</v>
      </c>
      <c r="D25" s="377" t="s">
        <v>570</v>
      </c>
      <c r="E25" s="374" t="s">
        <v>619</v>
      </c>
      <c r="F25" s="371"/>
      <c r="G25" s="374"/>
    </row>
    <row r="26" spans="1:7" ht="15" customHeight="1" x14ac:dyDescent="0.2">
      <c r="A26" s="57" t="s">
        <v>512</v>
      </c>
      <c r="B26" s="381"/>
      <c r="C26" s="276"/>
      <c r="D26" s="378"/>
      <c r="E26" s="375"/>
      <c r="F26" s="372"/>
      <c r="G26" s="375"/>
    </row>
    <row r="27" spans="1:7" ht="15" customHeight="1" x14ac:dyDescent="0.2">
      <c r="A27" s="50" t="s">
        <v>517</v>
      </c>
      <c r="B27" s="381"/>
      <c r="C27" s="276"/>
      <c r="D27" s="378"/>
      <c r="E27" s="375"/>
      <c r="F27" s="372"/>
      <c r="G27" s="375"/>
    </row>
    <row r="28" spans="1:7" ht="15" customHeight="1" thickBot="1" x14ac:dyDescent="0.25">
      <c r="A28" s="48"/>
      <c r="B28" s="382"/>
      <c r="C28" s="277"/>
      <c r="D28" s="379"/>
      <c r="E28" s="376"/>
      <c r="F28" s="373"/>
      <c r="G28" s="376"/>
    </row>
    <row r="29" spans="1:7" ht="15" customHeight="1" x14ac:dyDescent="0.2">
      <c r="A29" s="59" t="s">
        <v>516</v>
      </c>
      <c r="B29" s="380" t="str">
        <f>INDEX(Minimalprofil!A2:H107,Minimalprofil!A1,8)</f>
        <v>Mindestens 60 Verjüngungsansätze/ha (durchschnittlich alle 13 m) Mischung zielgerecht</v>
      </c>
      <c r="C29" s="275" t="s">
        <v>566</v>
      </c>
      <c r="D29" s="377"/>
      <c r="E29" s="374" t="s">
        <v>620</v>
      </c>
      <c r="F29" s="371"/>
      <c r="G29" s="374"/>
    </row>
    <row r="30" spans="1:7" ht="15" customHeight="1" x14ac:dyDescent="0.2">
      <c r="A30" s="57" t="s">
        <v>468</v>
      </c>
      <c r="B30" s="381"/>
      <c r="C30" s="276"/>
      <c r="D30" s="378"/>
      <c r="E30" s="375"/>
      <c r="F30" s="372"/>
      <c r="G30" s="375"/>
    </row>
    <row r="31" spans="1:7" ht="15" customHeight="1" x14ac:dyDescent="0.2">
      <c r="A31" s="287" t="s">
        <v>469</v>
      </c>
      <c r="B31" s="381"/>
      <c r="C31" s="276"/>
      <c r="D31" s="378"/>
      <c r="E31" s="375"/>
      <c r="F31" s="372"/>
      <c r="G31" s="375"/>
    </row>
    <row r="32" spans="1:7" ht="15" customHeight="1" thickBot="1" x14ac:dyDescent="0.25">
      <c r="A32" s="287"/>
      <c r="B32" s="382"/>
      <c r="C32" s="277"/>
      <c r="D32" s="379"/>
      <c r="E32" s="376"/>
      <c r="F32" s="373"/>
      <c r="G32" s="376"/>
    </row>
    <row r="33" spans="1:7" x14ac:dyDescent="0.2">
      <c r="A33" s="362" t="s">
        <v>612</v>
      </c>
      <c r="B33" s="363"/>
      <c r="C33" s="363"/>
      <c r="D33" s="363"/>
      <c r="E33" s="363"/>
      <c r="F33" s="363"/>
      <c r="G33" s="364"/>
    </row>
    <row r="34" spans="1:7" x14ac:dyDescent="0.2">
      <c r="A34" s="365"/>
      <c r="B34" s="366"/>
      <c r="C34" s="366"/>
      <c r="D34" s="366"/>
      <c r="E34" s="366"/>
      <c r="F34" s="366"/>
      <c r="G34" s="367"/>
    </row>
    <row r="35" spans="1:7" x14ac:dyDescent="0.2">
      <c r="A35" s="365"/>
      <c r="B35" s="366"/>
      <c r="C35" s="366"/>
      <c r="D35" s="366"/>
      <c r="E35" s="366"/>
      <c r="F35" s="366"/>
      <c r="G35" s="367"/>
    </row>
    <row r="36" spans="1:7" ht="13.5" thickBot="1" x14ac:dyDescent="0.25">
      <c r="A36" s="368"/>
      <c r="B36" s="369"/>
      <c r="C36" s="369"/>
      <c r="D36" s="369"/>
      <c r="E36" s="369"/>
      <c r="F36" s="369"/>
      <c r="G36" s="370"/>
    </row>
    <row r="37" spans="1:7" x14ac:dyDescent="0.2">
      <c r="A37" s="402" t="s">
        <v>615</v>
      </c>
      <c r="B37" s="363"/>
      <c r="C37" s="363"/>
      <c r="D37" s="363"/>
      <c r="E37" s="363"/>
      <c r="F37" s="363"/>
      <c r="G37" s="364"/>
    </row>
    <row r="38" spans="1:7" x14ac:dyDescent="0.2">
      <c r="A38" s="365"/>
      <c r="B38" s="366"/>
      <c r="C38" s="366"/>
      <c r="D38" s="366"/>
      <c r="E38" s="366"/>
      <c r="F38" s="366"/>
      <c r="G38" s="367"/>
    </row>
    <row r="39" spans="1:7" x14ac:dyDescent="0.2">
      <c r="A39" s="365"/>
      <c r="B39" s="366"/>
      <c r="C39" s="366"/>
      <c r="D39" s="366"/>
      <c r="E39" s="366"/>
      <c r="F39" s="366"/>
      <c r="G39" s="367"/>
    </row>
    <row r="40" spans="1:7" ht="13.5" thickBot="1" x14ac:dyDescent="0.25">
      <c r="A40" s="368"/>
      <c r="B40" s="369"/>
      <c r="C40" s="369"/>
      <c r="D40" s="369"/>
      <c r="E40" s="369"/>
      <c r="F40" s="369"/>
      <c r="G40" s="370"/>
    </row>
    <row r="41" spans="1:7" x14ac:dyDescent="0.2">
      <c r="A41" s="402" t="s">
        <v>613</v>
      </c>
      <c r="B41" s="363"/>
      <c r="C41" s="363"/>
      <c r="D41" s="363"/>
      <c r="E41" s="363"/>
      <c r="F41" s="363"/>
      <c r="G41" s="364"/>
    </row>
    <row r="42" spans="1:7" x14ac:dyDescent="0.2">
      <c r="A42" s="365"/>
      <c r="B42" s="366"/>
      <c r="C42" s="366"/>
      <c r="D42" s="366"/>
      <c r="E42" s="366"/>
      <c r="F42" s="366"/>
      <c r="G42" s="367"/>
    </row>
    <row r="43" spans="1:7" x14ac:dyDescent="0.2">
      <c r="A43" s="365"/>
      <c r="B43" s="366"/>
      <c r="C43" s="366"/>
      <c r="D43" s="366"/>
      <c r="E43" s="366"/>
      <c r="F43" s="366"/>
      <c r="G43" s="367"/>
    </row>
    <row r="44" spans="1:7" ht="13.5" thickBot="1" x14ac:dyDescent="0.25">
      <c r="A44" s="368"/>
      <c r="B44" s="369"/>
      <c r="C44" s="369"/>
      <c r="D44" s="369"/>
      <c r="E44" s="369"/>
      <c r="F44" s="369"/>
      <c r="G44" s="370"/>
    </row>
    <row r="45" spans="1:7" x14ac:dyDescent="0.2">
      <c r="A45" s="402" t="s">
        <v>614</v>
      </c>
      <c r="B45" s="363"/>
      <c r="C45" s="363"/>
      <c r="D45" s="363"/>
      <c r="E45" s="363"/>
      <c r="F45" s="363"/>
      <c r="G45" s="364"/>
    </row>
    <row r="46" spans="1:7" x14ac:dyDescent="0.2">
      <c r="A46" s="365"/>
      <c r="B46" s="366"/>
      <c r="C46" s="366"/>
      <c r="D46" s="366"/>
      <c r="E46" s="366"/>
      <c r="F46" s="366"/>
      <c r="G46" s="367"/>
    </row>
    <row r="47" spans="1:7" x14ac:dyDescent="0.2">
      <c r="A47" s="365"/>
      <c r="B47" s="366"/>
      <c r="C47" s="366"/>
      <c r="D47" s="366"/>
      <c r="E47" s="366"/>
      <c r="F47" s="366"/>
      <c r="G47" s="367"/>
    </row>
    <row r="48" spans="1:7" ht="13.5" thickBot="1" x14ac:dyDescent="0.25">
      <c r="A48" s="368"/>
      <c r="B48" s="369"/>
      <c r="C48" s="369"/>
      <c r="D48" s="369"/>
      <c r="E48" s="369"/>
      <c r="F48" s="369"/>
      <c r="G48" s="370"/>
    </row>
    <row r="49" spans="1:7" x14ac:dyDescent="0.2">
      <c r="A49" s="402"/>
      <c r="B49" s="363"/>
      <c r="C49" s="363"/>
      <c r="D49" s="363"/>
      <c r="E49" s="363"/>
      <c r="F49" s="363"/>
      <c r="G49" s="364"/>
    </row>
    <row r="50" spans="1:7" x14ac:dyDescent="0.2">
      <c r="A50" s="365"/>
      <c r="B50" s="366"/>
      <c r="C50" s="366"/>
      <c r="D50" s="366"/>
      <c r="E50" s="366"/>
      <c r="F50" s="366"/>
      <c r="G50" s="367"/>
    </row>
    <row r="51" spans="1:7" x14ac:dyDescent="0.2">
      <c r="A51" s="365"/>
      <c r="B51" s="366"/>
      <c r="C51" s="366"/>
      <c r="D51" s="366"/>
      <c r="E51" s="366"/>
      <c r="F51" s="366"/>
      <c r="G51" s="367"/>
    </row>
    <row r="52" spans="1:7" ht="13.5" thickBot="1" x14ac:dyDescent="0.25">
      <c r="A52" s="368"/>
      <c r="B52" s="369"/>
      <c r="C52" s="369"/>
      <c r="D52" s="369"/>
      <c r="E52" s="369"/>
      <c r="F52" s="369"/>
      <c r="G52" s="370"/>
    </row>
    <row r="53" spans="1:7" x14ac:dyDescent="0.2">
      <c r="A53" s="402"/>
      <c r="B53" s="363"/>
      <c r="C53" s="363"/>
      <c r="D53" s="363"/>
      <c r="E53" s="363"/>
      <c r="F53" s="363"/>
      <c r="G53" s="364"/>
    </row>
    <row r="54" spans="1:7" x14ac:dyDescent="0.2">
      <c r="A54" s="365"/>
      <c r="B54" s="366"/>
      <c r="C54" s="366"/>
      <c r="D54" s="366"/>
      <c r="E54" s="366"/>
      <c r="F54" s="366"/>
      <c r="G54" s="367"/>
    </row>
    <row r="55" spans="1:7" x14ac:dyDescent="0.2">
      <c r="A55" s="365"/>
      <c r="B55" s="366"/>
      <c r="C55" s="366"/>
      <c r="D55" s="366"/>
      <c r="E55" s="366"/>
      <c r="F55" s="366"/>
      <c r="G55" s="367"/>
    </row>
    <row r="56" spans="1:7" ht="13.5" thickBot="1" x14ac:dyDescent="0.25">
      <c r="A56" s="368"/>
      <c r="B56" s="369"/>
      <c r="C56" s="369"/>
      <c r="D56" s="369"/>
      <c r="E56" s="369"/>
      <c r="F56" s="369"/>
      <c r="G56" s="370"/>
    </row>
    <row r="57" spans="1:7" x14ac:dyDescent="0.2">
      <c r="A57" s="402"/>
      <c r="B57" s="363"/>
      <c r="C57" s="363"/>
      <c r="D57" s="363"/>
      <c r="E57" s="363"/>
      <c r="F57" s="363"/>
      <c r="G57" s="364"/>
    </row>
    <row r="58" spans="1:7" x14ac:dyDescent="0.2">
      <c r="A58" s="365"/>
      <c r="B58" s="366"/>
      <c r="C58" s="366"/>
      <c r="D58" s="366"/>
      <c r="E58" s="366"/>
      <c r="F58" s="366"/>
      <c r="G58" s="367"/>
    </row>
    <row r="59" spans="1:7" x14ac:dyDescent="0.2">
      <c r="A59" s="365"/>
      <c r="B59" s="366"/>
      <c r="C59" s="366"/>
      <c r="D59" s="366"/>
      <c r="E59" s="366"/>
      <c r="F59" s="366"/>
      <c r="G59" s="367"/>
    </row>
    <row r="60" spans="1:7" ht="13.5" thickBot="1" x14ac:dyDescent="0.25">
      <c r="A60" s="368"/>
      <c r="B60" s="369"/>
      <c r="C60" s="369"/>
      <c r="D60" s="369"/>
      <c r="E60" s="369"/>
      <c r="F60" s="369"/>
      <c r="G60" s="370"/>
    </row>
    <row r="61" spans="1:7" x14ac:dyDescent="0.2">
      <c r="A61" s="402"/>
      <c r="B61" s="363"/>
      <c r="C61" s="363"/>
      <c r="D61" s="363"/>
      <c r="E61" s="363"/>
      <c r="F61" s="363"/>
      <c r="G61" s="364"/>
    </row>
    <row r="62" spans="1:7" x14ac:dyDescent="0.2">
      <c r="A62" s="365"/>
      <c r="B62" s="366"/>
      <c r="C62" s="366"/>
      <c r="D62" s="366"/>
      <c r="E62" s="366"/>
      <c r="F62" s="366"/>
      <c r="G62" s="367"/>
    </row>
    <row r="63" spans="1:7" x14ac:dyDescent="0.2">
      <c r="A63" s="365"/>
      <c r="B63" s="366"/>
      <c r="C63" s="366"/>
      <c r="D63" s="366"/>
      <c r="E63" s="366"/>
      <c r="F63" s="366"/>
      <c r="G63" s="367"/>
    </row>
    <row r="64" spans="1:7" ht="13.5" thickBot="1" x14ac:dyDescent="0.25">
      <c r="A64" s="368"/>
      <c r="B64" s="369"/>
      <c r="C64" s="369"/>
      <c r="D64" s="369"/>
      <c r="E64" s="369"/>
      <c r="F64" s="369"/>
      <c r="G64" s="370"/>
    </row>
  </sheetData>
  <mergeCells count="54">
    <mergeCell ref="A57:G60"/>
    <mergeCell ref="A61:G64"/>
    <mergeCell ref="A37:G40"/>
    <mergeCell ref="A41:G44"/>
    <mergeCell ref="A45:G48"/>
    <mergeCell ref="A49:G52"/>
    <mergeCell ref="A53:G56"/>
    <mergeCell ref="F2:G4"/>
    <mergeCell ref="B5:B8"/>
    <mergeCell ref="C5:C8"/>
    <mergeCell ref="C13:C16"/>
    <mergeCell ref="C9:C12"/>
    <mergeCell ref="E5:E8"/>
    <mergeCell ref="E9:E12"/>
    <mergeCell ref="D5:D8"/>
    <mergeCell ref="E13:E16"/>
    <mergeCell ref="F13:F16"/>
    <mergeCell ref="A31:A32"/>
    <mergeCell ref="D9:D12"/>
    <mergeCell ref="D13:D16"/>
    <mergeCell ref="D17:D20"/>
    <mergeCell ref="B29:B32"/>
    <mergeCell ref="B25:B28"/>
    <mergeCell ref="C25:C28"/>
    <mergeCell ref="C29:C32"/>
    <mergeCell ref="B11:B12"/>
    <mergeCell ref="B9:B10"/>
    <mergeCell ref="B14:B16"/>
    <mergeCell ref="B17:B20"/>
    <mergeCell ref="B21:B24"/>
    <mergeCell ref="C17:C20"/>
    <mergeCell ref="D21:D24"/>
    <mergeCell ref="F17:F20"/>
    <mergeCell ref="C21:C24"/>
    <mergeCell ref="E25:E28"/>
    <mergeCell ref="E21:E24"/>
    <mergeCell ref="E17:E20"/>
    <mergeCell ref="D25:D28"/>
    <mergeCell ref="C1:D1"/>
    <mergeCell ref="A33:G36"/>
    <mergeCell ref="F21:F24"/>
    <mergeCell ref="F25:F28"/>
    <mergeCell ref="F29:F32"/>
    <mergeCell ref="G21:G24"/>
    <mergeCell ref="G25:G28"/>
    <mergeCell ref="G29:G32"/>
    <mergeCell ref="D29:D32"/>
    <mergeCell ref="E29:E32"/>
    <mergeCell ref="G5:G8"/>
    <mergeCell ref="G9:G12"/>
    <mergeCell ref="G13:G16"/>
    <mergeCell ref="G17:G20"/>
    <mergeCell ref="F5:F8"/>
    <mergeCell ref="F9:F12"/>
  </mergeCells>
  <phoneticPr fontId="7" type="noConversion"/>
  <pageMargins left="0.35" right="0.22" top="0.33" bottom="0.16" header="0.17" footer="0.17"/>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4</xdr:col>
                    <xdr:colOff>1628775</xdr:colOff>
                    <xdr:row>5</xdr:row>
                    <xdr:rowOff>66675</xdr:rowOff>
                  </from>
                  <to>
                    <xdr:col>6</xdr:col>
                    <xdr:colOff>104775</xdr:colOff>
                    <xdr:row>6</xdr:row>
                    <xdr:rowOff>95250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4</xdr:col>
                    <xdr:colOff>1628775</xdr:colOff>
                    <xdr:row>9</xdr:row>
                    <xdr:rowOff>47625</xdr:rowOff>
                  </from>
                  <to>
                    <xdr:col>6</xdr:col>
                    <xdr:colOff>104775</xdr:colOff>
                    <xdr:row>10</xdr:row>
                    <xdr:rowOff>76200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4</xdr:col>
                    <xdr:colOff>1628775</xdr:colOff>
                    <xdr:row>13</xdr:row>
                    <xdr:rowOff>66675</xdr:rowOff>
                  </from>
                  <to>
                    <xdr:col>6</xdr:col>
                    <xdr:colOff>104775</xdr:colOff>
                    <xdr:row>14</xdr:row>
                    <xdr:rowOff>95250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4</xdr:col>
                    <xdr:colOff>1628775</xdr:colOff>
                    <xdr:row>17</xdr:row>
                    <xdr:rowOff>95250</xdr:rowOff>
                  </from>
                  <to>
                    <xdr:col>6</xdr:col>
                    <xdr:colOff>104775</xdr:colOff>
                    <xdr:row>18</xdr:row>
                    <xdr:rowOff>123825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4</xdr:col>
                    <xdr:colOff>1628775</xdr:colOff>
                    <xdr:row>21</xdr:row>
                    <xdr:rowOff>76200</xdr:rowOff>
                  </from>
                  <to>
                    <xdr:col>6</xdr:col>
                    <xdr:colOff>104775</xdr:colOff>
                    <xdr:row>22</xdr:row>
                    <xdr:rowOff>104775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4</xdr:col>
                    <xdr:colOff>1628775</xdr:colOff>
                    <xdr:row>25</xdr:row>
                    <xdr:rowOff>76200</xdr:rowOff>
                  </from>
                  <to>
                    <xdr:col>6</xdr:col>
                    <xdr:colOff>104775</xdr:colOff>
                    <xdr:row>26</xdr:row>
                    <xdr:rowOff>104775</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4</xdr:col>
                    <xdr:colOff>1638300</xdr:colOff>
                    <xdr:row>29</xdr:row>
                    <xdr:rowOff>114300</xdr:rowOff>
                  </from>
                  <to>
                    <xdr:col>6</xdr:col>
                    <xdr:colOff>114300</xdr:colOff>
                    <xdr:row>30</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3"/>
  <sheetViews>
    <sheetView zoomScaleNormal="100" workbookViewId="0">
      <selection activeCell="A44" sqref="A44:I44"/>
    </sheetView>
  </sheetViews>
  <sheetFormatPr baseColWidth="10" defaultRowHeight="12.75" x14ac:dyDescent="0.2"/>
  <cols>
    <col min="1" max="1" width="8.140625" customWidth="1"/>
    <col min="2" max="2" width="15.28515625" customWidth="1"/>
    <col min="3" max="3" width="10.85546875" customWidth="1"/>
    <col min="4" max="4" width="14" customWidth="1"/>
    <col min="5" max="5" width="13.5703125" customWidth="1"/>
    <col min="8" max="8" width="6.5703125" customWidth="1"/>
    <col min="9" max="9" width="16.5703125" customWidth="1"/>
  </cols>
  <sheetData>
    <row r="1" spans="1:9" ht="15" customHeight="1" x14ac:dyDescent="0.25">
      <c r="A1" s="431" t="s">
        <v>90</v>
      </c>
      <c r="B1" s="432"/>
      <c r="C1" s="432"/>
      <c r="D1" s="139"/>
      <c r="E1" s="421" t="s">
        <v>89</v>
      </c>
      <c r="F1" s="421"/>
      <c r="G1" s="421"/>
      <c r="H1" s="421"/>
      <c r="I1" s="422"/>
    </row>
    <row r="2" spans="1:9" ht="21.75" customHeight="1" x14ac:dyDescent="0.2">
      <c r="A2" s="433" t="s">
        <v>299</v>
      </c>
      <c r="B2" s="434"/>
      <c r="C2" s="435" t="s">
        <v>520</v>
      </c>
      <c r="D2" s="436"/>
      <c r="E2" s="436"/>
      <c r="F2" s="437"/>
      <c r="G2" s="438" t="s">
        <v>300</v>
      </c>
      <c r="H2" s="439"/>
      <c r="I2" s="140">
        <v>1</v>
      </c>
    </row>
    <row r="3" spans="1:9" ht="21.75" customHeight="1" x14ac:dyDescent="0.2">
      <c r="A3" s="440" t="s">
        <v>291</v>
      </c>
      <c r="B3" s="441"/>
      <c r="C3" s="134" t="s">
        <v>521</v>
      </c>
      <c r="D3" s="135" t="s">
        <v>602</v>
      </c>
      <c r="E3" s="136"/>
      <c r="F3" s="442" t="s">
        <v>301</v>
      </c>
      <c r="G3" s="443"/>
      <c r="H3" s="443"/>
      <c r="I3" s="141"/>
    </row>
    <row r="4" spans="1:9" ht="21.75" customHeight="1" x14ac:dyDescent="0.2">
      <c r="A4" s="450" t="s">
        <v>292</v>
      </c>
      <c r="B4" s="451"/>
      <c r="C4" s="453" t="s">
        <v>601</v>
      </c>
      <c r="D4" s="454"/>
      <c r="E4" s="455"/>
      <c r="F4" s="456" t="s">
        <v>302</v>
      </c>
      <c r="G4" s="456"/>
      <c r="H4" s="456"/>
      <c r="I4" s="142">
        <v>43042</v>
      </c>
    </row>
    <row r="5" spans="1:9" ht="13.5" customHeight="1" x14ac:dyDescent="0.2">
      <c r="A5" s="143"/>
      <c r="B5" s="126"/>
      <c r="C5" s="126"/>
      <c r="D5" s="126"/>
      <c r="E5" s="126"/>
      <c r="F5" s="126"/>
      <c r="G5" s="126"/>
      <c r="H5" s="126"/>
      <c r="I5" s="144"/>
    </row>
    <row r="6" spans="1:9" ht="15" x14ac:dyDescent="0.25">
      <c r="A6" s="145" t="s">
        <v>293</v>
      </c>
      <c r="B6" s="126"/>
      <c r="C6" s="126"/>
      <c r="D6" s="126"/>
      <c r="E6" s="126"/>
      <c r="F6" s="126"/>
      <c r="G6" s="126"/>
      <c r="H6" s="126"/>
      <c r="I6" s="144"/>
    </row>
    <row r="7" spans="1:9" ht="6" customHeight="1" x14ac:dyDescent="0.25">
      <c r="A7" s="145"/>
      <c r="B7" s="126"/>
      <c r="C7" s="126"/>
      <c r="D7" s="126"/>
      <c r="E7" s="126"/>
      <c r="F7" s="126"/>
      <c r="G7" s="126"/>
      <c r="H7" s="126"/>
      <c r="I7" s="144"/>
    </row>
    <row r="8" spans="1:9" ht="15" customHeight="1" x14ac:dyDescent="0.2">
      <c r="A8" s="452" t="s">
        <v>294</v>
      </c>
      <c r="B8" s="448"/>
      <c r="C8" s="448"/>
      <c r="D8" s="448"/>
      <c r="E8" s="128" t="s">
        <v>489</v>
      </c>
      <c r="F8" s="127" t="s">
        <v>119</v>
      </c>
      <c r="G8" s="126"/>
      <c r="H8" s="126"/>
      <c r="I8" s="144"/>
    </row>
    <row r="9" spans="1:9" ht="15" customHeight="1" x14ac:dyDescent="0.2">
      <c r="A9" s="452"/>
      <c r="B9" s="448"/>
      <c r="C9" s="448"/>
      <c r="D9" s="448"/>
      <c r="E9" s="128" t="s">
        <v>490</v>
      </c>
      <c r="F9" s="127" t="s">
        <v>491</v>
      </c>
      <c r="G9" s="126"/>
      <c r="H9" s="126"/>
      <c r="I9" s="144"/>
    </row>
    <row r="10" spans="1:9" ht="10.5" customHeight="1" x14ac:dyDescent="0.2">
      <c r="A10" s="146"/>
      <c r="B10" s="129"/>
      <c r="C10" s="129"/>
      <c r="D10" s="129"/>
      <c r="E10" s="126"/>
      <c r="F10" s="126"/>
      <c r="G10" s="126"/>
      <c r="H10" s="126"/>
      <c r="I10" s="144"/>
    </row>
    <row r="11" spans="1:9" ht="15" x14ac:dyDescent="0.25">
      <c r="A11" s="145" t="s">
        <v>295</v>
      </c>
      <c r="B11" s="126"/>
      <c r="C11" s="126"/>
      <c r="D11" s="126"/>
      <c r="E11" s="126"/>
      <c r="F11" s="126"/>
      <c r="G11" s="126"/>
      <c r="H11" s="126"/>
      <c r="I11" s="144"/>
    </row>
    <row r="12" spans="1:9" ht="3" customHeight="1" x14ac:dyDescent="0.2">
      <c r="A12" s="143"/>
      <c r="B12" s="126"/>
      <c r="C12" s="126"/>
      <c r="D12" s="126"/>
      <c r="E12" s="126"/>
      <c r="F12" s="126"/>
      <c r="G12" s="126"/>
      <c r="H12" s="126"/>
      <c r="I12" s="144"/>
    </row>
    <row r="13" spans="1:9" ht="28.5" customHeight="1" x14ac:dyDescent="0.2">
      <c r="A13" s="143"/>
      <c r="B13" s="448" t="s">
        <v>122</v>
      </c>
      <c r="C13" s="448"/>
      <c r="D13" s="448"/>
      <c r="E13" s="448"/>
      <c r="F13" s="448"/>
      <c r="G13" s="448"/>
      <c r="H13" s="448"/>
      <c r="I13" s="449"/>
    </row>
    <row r="14" spans="1:9" ht="22.5" customHeight="1" x14ac:dyDescent="0.2">
      <c r="A14" s="143"/>
      <c r="B14" s="458" t="s">
        <v>608</v>
      </c>
      <c r="C14" s="403"/>
      <c r="D14" s="403"/>
      <c r="E14" s="403"/>
      <c r="F14" s="403"/>
      <c r="G14" s="403"/>
      <c r="H14" s="403"/>
      <c r="I14" s="457"/>
    </row>
    <row r="15" spans="1:9" ht="22.5" customHeight="1" x14ac:dyDescent="0.2">
      <c r="A15" s="143"/>
      <c r="B15" s="458" t="s">
        <v>609</v>
      </c>
      <c r="C15" s="403"/>
      <c r="D15" s="403"/>
      <c r="E15" s="403"/>
      <c r="F15" s="403"/>
      <c r="G15" s="403"/>
      <c r="H15" s="403"/>
      <c r="I15" s="457"/>
    </row>
    <row r="16" spans="1:9" ht="22.5" customHeight="1" x14ac:dyDescent="0.2">
      <c r="A16" s="143"/>
      <c r="B16" s="403"/>
      <c r="C16" s="403"/>
      <c r="D16" s="403"/>
      <c r="E16" s="403"/>
      <c r="F16" s="403"/>
      <c r="G16" s="403"/>
      <c r="H16" s="403"/>
      <c r="I16" s="457"/>
    </row>
    <row r="17" spans="1:9" x14ac:dyDescent="0.2">
      <c r="A17" s="143"/>
      <c r="B17" s="126"/>
      <c r="C17" s="126"/>
      <c r="D17" s="126"/>
      <c r="E17" s="126"/>
      <c r="F17" s="126"/>
      <c r="G17" s="126"/>
      <c r="H17" s="126"/>
      <c r="I17" s="144"/>
    </row>
    <row r="18" spans="1:9" ht="15" customHeight="1" x14ac:dyDescent="0.2">
      <c r="A18" s="143"/>
      <c r="B18" s="127" t="s">
        <v>495</v>
      </c>
      <c r="C18" s="127"/>
      <c r="D18" s="127"/>
      <c r="E18" s="127"/>
      <c r="F18" s="127"/>
      <c r="G18" s="126"/>
      <c r="H18" s="126"/>
      <c r="I18" s="144"/>
    </row>
    <row r="19" spans="1:9" ht="22.5" customHeight="1" x14ac:dyDescent="0.2">
      <c r="A19" s="143"/>
      <c r="B19" s="403"/>
      <c r="C19" s="403"/>
      <c r="D19" s="403"/>
      <c r="E19" s="403"/>
      <c r="F19" s="403"/>
      <c r="G19" s="403"/>
      <c r="H19" s="403"/>
      <c r="I19" s="457"/>
    </row>
    <row r="20" spans="1:9" ht="22.5" customHeight="1" x14ac:dyDescent="0.2">
      <c r="A20" s="143"/>
      <c r="B20" s="403"/>
      <c r="C20" s="403"/>
      <c r="D20" s="403"/>
      <c r="E20" s="403"/>
      <c r="F20" s="403"/>
      <c r="G20" s="403"/>
      <c r="H20" s="403"/>
      <c r="I20" s="457"/>
    </row>
    <row r="21" spans="1:9" ht="22.5" customHeight="1" x14ac:dyDescent="0.2">
      <c r="A21" s="143"/>
      <c r="B21" s="403"/>
      <c r="C21" s="403"/>
      <c r="D21" s="403"/>
      <c r="E21" s="403"/>
      <c r="F21" s="403"/>
      <c r="G21" s="403"/>
      <c r="H21" s="403"/>
      <c r="I21" s="457"/>
    </row>
    <row r="22" spans="1:9" x14ac:dyDescent="0.2">
      <c r="A22" s="143"/>
      <c r="B22" s="126"/>
      <c r="C22" s="126"/>
      <c r="D22" s="126"/>
      <c r="E22" s="126"/>
      <c r="F22" s="126"/>
      <c r="G22" s="126"/>
      <c r="H22" s="126"/>
      <c r="I22" s="144"/>
    </row>
    <row r="23" spans="1:9" ht="15" customHeight="1" x14ac:dyDescent="0.2">
      <c r="A23" s="143"/>
      <c r="B23" s="127" t="s">
        <v>496</v>
      </c>
      <c r="C23" s="127"/>
      <c r="D23" s="127"/>
      <c r="E23" s="126"/>
      <c r="F23" s="126"/>
      <c r="G23" s="126"/>
      <c r="H23" s="126"/>
      <c r="I23" s="144"/>
    </row>
    <row r="24" spans="1:9" ht="22.5" customHeight="1" x14ac:dyDescent="0.2">
      <c r="A24" s="143"/>
      <c r="B24" s="127" t="s">
        <v>497</v>
      </c>
      <c r="C24" s="403"/>
      <c r="D24" s="403"/>
      <c r="E24" s="128" t="s">
        <v>27</v>
      </c>
      <c r="F24" s="403"/>
      <c r="G24" s="403"/>
      <c r="H24" s="403"/>
      <c r="I24" s="144"/>
    </row>
    <row r="25" spans="1:9" ht="22.5" customHeight="1" x14ac:dyDescent="0.2">
      <c r="A25" s="143"/>
      <c r="B25" s="127" t="s">
        <v>499</v>
      </c>
      <c r="C25" s="403"/>
      <c r="D25" s="403"/>
      <c r="E25" s="403"/>
      <c r="F25" s="403"/>
      <c r="G25" s="403"/>
      <c r="H25" s="403"/>
      <c r="I25" s="457"/>
    </row>
    <row r="26" spans="1:9" ht="22.5" customHeight="1" x14ac:dyDescent="0.2">
      <c r="A26" s="143"/>
      <c r="B26" s="403"/>
      <c r="C26" s="403"/>
      <c r="D26" s="403"/>
      <c r="E26" s="403"/>
      <c r="F26" s="403"/>
      <c r="G26" s="403"/>
      <c r="H26" s="403"/>
      <c r="I26" s="457"/>
    </row>
    <row r="27" spans="1:9" x14ac:dyDescent="0.2">
      <c r="A27" s="143"/>
      <c r="B27" s="126"/>
      <c r="C27" s="126"/>
      <c r="D27" s="126"/>
      <c r="E27" s="126"/>
      <c r="F27" s="126"/>
      <c r="G27" s="126"/>
      <c r="H27" s="126"/>
      <c r="I27" s="144"/>
    </row>
    <row r="28" spans="1:9" ht="15" customHeight="1" x14ac:dyDescent="0.2">
      <c r="A28" s="143"/>
      <c r="B28" s="127" t="s">
        <v>498</v>
      </c>
      <c r="C28" s="127"/>
      <c r="D28" s="127"/>
      <c r="E28" s="127"/>
      <c r="F28" s="127"/>
      <c r="G28" s="126"/>
      <c r="H28" s="126"/>
      <c r="I28" s="144"/>
    </row>
    <row r="29" spans="1:9" ht="22.5" customHeight="1" x14ac:dyDescent="0.2">
      <c r="A29" s="143"/>
      <c r="B29" s="127" t="s">
        <v>497</v>
      </c>
      <c r="C29" s="403"/>
      <c r="D29" s="403"/>
      <c r="E29" s="128" t="s">
        <v>27</v>
      </c>
      <c r="F29" s="403"/>
      <c r="G29" s="403"/>
      <c r="H29" s="403"/>
      <c r="I29" s="144"/>
    </row>
    <row r="30" spans="1:9" ht="22.5" customHeight="1" x14ac:dyDescent="0.2">
      <c r="A30" s="143"/>
      <c r="B30" s="127" t="s">
        <v>499</v>
      </c>
      <c r="C30" s="403"/>
      <c r="D30" s="403"/>
      <c r="E30" s="403"/>
      <c r="F30" s="403"/>
      <c r="G30" s="403"/>
      <c r="H30" s="403"/>
      <c r="I30" s="457"/>
    </row>
    <row r="31" spans="1:9" ht="22.5" customHeight="1" x14ac:dyDescent="0.2">
      <c r="A31" s="143"/>
      <c r="B31" s="403"/>
      <c r="C31" s="403"/>
      <c r="D31" s="403"/>
      <c r="E31" s="403"/>
      <c r="F31" s="403"/>
      <c r="G31" s="403"/>
      <c r="H31" s="403"/>
      <c r="I31" s="457"/>
    </row>
    <row r="32" spans="1:9" ht="10.5" customHeight="1" x14ac:dyDescent="0.2">
      <c r="A32" s="143"/>
      <c r="B32" s="126"/>
      <c r="C32" s="126"/>
      <c r="D32" s="126"/>
      <c r="E32" s="126"/>
      <c r="F32" s="126"/>
      <c r="G32" s="126"/>
      <c r="H32" s="126"/>
      <c r="I32" s="144"/>
    </row>
    <row r="33" spans="1:9" ht="15" customHeight="1" x14ac:dyDescent="0.25">
      <c r="A33" s="145" t="s">
        <v>296</v>
      </c>
      <c r="B33" s="126"/>
      <c r="C33" s="126"/>
      <c r="D33" s="126"/>
      <c r="E33" s="130" t="s">
        <v>375</v>
      </c>
      <c r="F33" s="126"/>
      <c r="G33" s="126"/>
      <c r="H33" s="126"/>
      <c r="I33" s="144"/>
    </row>
    <row r="34" spans="1:9" ht="6" customHeight="1" x14ac:dyDescent="0.2">
      <c r="A34" s="143"/>
      <c r="B34" s="126"/>
      <c r="C34" s="126"/>
      <c r="D34" s="126"/>
      <c r="E34" s="126"/>
      <c r="F34" s="126"/>
      <c r="G34" s="126"/>
      <c r="H34" s="126"/>
      <c r="I34" s="144"/>
    </row>
    <row r="35" spans="1:9" ht="22.5" customHeight="1" x14ac:dyDescent="0.2">
      <c r="A35" s="143"/>
      <c r="B35" s="127" t="s">
        <v>271</v>
      </c>
      <c r="C35" s="126"/>
      <c r="D35" s="126"/>
      <c r="E35" s="458" t="s">
        <v>604</v>
      </c>
      <c r="F35" s="403"/>
      <c r="G35" s="403"/>
      <c r="H35" s="403"/>
      <c r="I35" s="457"/>
    </row>
    <row r="36" spans="1:9" ht="22.5" customHeight="1" x14ac:dyDescent="0.2">
      <c r="A36" s="143"/>
      <c r="B36" s="127" t="s">
        <v>493</v>
      </c>
      <c r="C36" s="126"/>
      <c r="D36" s="126"/>
      <c r="E36" s="458"/>
      <c r="F36" s="403"/>
      <c r="G36" s="403"/>
      <c r="H36" s="403"/>
      <c r="I36" s="457"/>
    </row>
    <row r="37" spans="1:9" ht="22.5" customHeight="1" x14ac:dyDescent="0.2">
      <c r="A37" s="143"/>
      <c r="B37" s="127" t="s">
        <v>492</v>
      </c>
      <c r="C37" s="126"/>
      <c r="D37" s="126"/>
      <c r="E37" s="458"/>
      <c r="F37" s="403"/>
      <c r="G37" s="403"/>
      <c r="H37" s="403"/>
      <c r="I37" s="457"/>
    </row>
    <row r="38" spans="1:9" ht="22.5" customHeight="1" x14ac:dyDescent="0.2">
      <c r="A38" s="143"/>
      <c r="B38" s="127" t="s">
        <v>494</v>
      </c>
      <c r="C38" s="127"/>
      <c r="D38" s="126"/>
      <c r="E38" s="403"/>
      <c r="F38" s="403"/>
      <c r="G38" s="403"/>
      <c r="H38" s="403"/>
      <c r="I38" s="457"/>
    </row>
    <row r="39" spans="1:9" ht="22.5" customHeight="1" x14ac:dyDescent="0.2">
      <c r="A39" s="143"/>
      <c r="B39" s="458" t="s">
        <v>603</v>
      </c>
      <c r="C39" s="403"/>
      <c r="D39" s="126"/>
      <c r="E39" s="403"/>
      <c r="F39" s="403"/>
      <c r="G39" s="403"/>
      <c r="H39" s="403"/>
      <c r="I39" s="457"/>
    </row>
    <row r="40" spans="1:9" ht="10.5" customHeight="1" x14ac:dyDescent="0.2">
      <c r="A40" s="143"/>
      <c r="B40" s="126"/>
      <c r="C40" s="126"/>
      <c r="D40" s="126"/>
      <c r="E40" s="126"/>
      <c r="F40" s="126"/>
      <c r="G40" s="126"/>
      <c r="H40" s="126"/>
      <c r="I40" s="144"/>
    </row>
    <row r="41" spans="1:9" ht="15" customHeight="1" x14ac:dyDescent="0.25">
      <c r="A41" s="145" t="s">
        <v>297</v>
      </c>
      <c r="B41" s="126"/>
      <c r="C41" s="126"/>
      <c r="D41" s="126"/>
      <c r="E41" s="126"/>
      <c r="F41" s="126"/>
      <c r="G41" s="126"/>
      <c r="H41" s="126"/>
      <c r="I41" s="144"/>
    </row>
    <row r="42" spans="1:9" ht="22.5" customHeight="1" x14ac:dyDescent="0.2">
      <c r="A42" s="465" t="s">
        <v>605</v>
      </c>
      <c r="B42" s="403"/>
      <c r="C42" s="403"/>
      <c r="D42" s="403"/>
      <c r="E42" s="403"/>
      <c r="F42" s="403"/>
      <c r="G42" s="403"/>
      <c r="H42" s="403"/>
      <c r="I42" s="457"/>
    </row>
    <row r="43" spans="1:9" ht="22.5" customHeight="1" x14ac:dyDescent="0.2">
      <c r="A43" s="459" t="s">
        <v>606</v>
      </c>
      <c r="B43" s="460"/>
      <c r="C43" s="460"/>
      <c r="D43" s="460"/>
      <c r="E43" s="460"/>
      <c r="F43" s="460"/>
      <c r="G43" s="460"/>
      <c r="H43" s="460"/>
      <c r="I43" s="461"/>
    </row>
    <row r="44" spans="1:9" ht="22.5" customHeight="1" x14ac:dyDescent="0.2">
      <c r="A44" s="463"/>
      <c r="B44" s="460"/>
      <c r="C44" s="460"/>
      <c r="D44" s="460"/>
      <c r="E44" s="460"/>
      <c r="F44" s="460"/>
      <c r="G44" s="460"/>
      <c r="H44" s="460"/>
      <c r="I44" s="461"/>
    </row>
    <row r="45" spans="1:9" ht="15" customHeight="1" x14ac:dyDescent="0.2">
      <c r="A45" s="143"/>
      <c r="B45" s="126"/>
      <c r="C45" s="126"/>
      <c r="D45" s="126"/>
      <c r="E45" s="126"/>
      <c r="F45" s="126"/>
      <c r="G45" s="126"/>
      <c r="H45" s="126"/>
      <c r="I45" s="144"/>
    </row>
    <row r="46" spans="1:9" ht="15" customHeight="1" x14ac:dyDescent="0.2">
      <c r="A46" s="143"/>
      <c r="B46" s="126"/>
      <c r="C46" s="126"/>
      <c r="D46" s="126"/>
      <c r="E46" s="126"/>
      <c r="F46" s="126"/>
      <c r="G46" s="126"/>
      <c r="H46" s="126"/>
      <c r="I46" s="144"/>
    </row>
    <row r="47" spans="1:9" ht="15" x14ac:dyDescent="0.25">
      <c r="A47" s="147" t="s">
        <v>298</v>
      </c>
      <c r="B47" s="126"/>
      <c r="C47" s="126"/>
      <c r="D47" s="126"/>
      <c r="E47" s="132" t="s">
        <v>458</v>
      </c>
      <c r="F47" s="126"/>
      <c r="G47" s="126"/>
      <c r="H47" s="126"/>
      <c r="I47" s="144"/>
    </row>
    <row r="48" spans="1:9" ht="16.5" customHeight="1" x14ac:dyDescent="0.25">
      <c r="A48" s="147"/>
      <c r="B48" s="131"/>
      <c r="C48" s="462"/>
      <c r="D48" s="462"/>
      <c r="E48" s="40"/>
      <c r="F48" s="462"/>
      <c r="G48" s="462"/>
      <c r="H48" s="462"/>
      <c r="I48" s="144"/>
    </row>
    <row r="49" spans="1:9" ht="16.5" customHeight="1" x14ac:dyDescent="0.2">
      <c r="A49" s="464" t="s">
        <v>607</v>
      </c>
      <c r="B49" s="405"/>
      <c r="C49" s="405"/>
      <c r="D49" s="126"/>
      <c r="E49" s="406" t="s">
        <v>601</v>
      </c>
      <c r="F49" s="407"/>
      <c r="G49" s="407"/>
      <c r="H49" s="407"/>
      <c r="I49" s="144"/>
    </row>
    <row r="50" spans="1:9" ht="16.5" customHeight="1" x14ac:dyDescent="0.2">
      <c r="A50" s="148"/>
      <c r="B50" s="138"/>
      <c r="C50" s="138"/>
      <c r="D50" s="126"/>
      <c r="E50" s="137"/>
      <c r="F50" s="137"/>
      <c r="G50" s="137"/>
      <c r="H50" s="137"/>
      <c r="I50" s="144"/>
    </row>
    <row r="51" spans="1:9" ht="16.5" customHeight="1" x14ac:dyDescent="0.2">
      <c r="A51" s="143"/>
      <c r="B51" s="126"/>
      <c r="C51" s="126"/>
      <c r="D51" s="126"/>
      <c r="E51" s="126"/>
      <c r="F51" s="126"/>
      <c r="G51" s="126"/>
      <c r="H51" s="126"/>
      <c r="I51" s="144"/>
    </row>
    <row r="52" spans="1:9" ht="16.5" customHeight="1" x14ac:dyDescent="0.2">
      <c r="A52" s="404"/>
      <c r="B52" s="405"/>
      <c r="C52" s="405"/>
      <c r="D52" s="133"/>
      <c r="E52" s="407"/>
      <c r="F52" s="407"/>
      <c r="G52" s="407"/>
      <c r="H52" s="407"/>
      <c r="I52" s="144"/>
    </row>
    <row r="53" spans="1:9" ht="6.75" customHeight="1" x14ac:dyDescent="0.2">
      <c r="A53" s="148"/>
      <c r="B53" s="138"/>
      <c r="C53" s="138"/>
      <c r="D53" s="133"/>
      <c r="E53" s="137"/>
      <c r="F53" s="137"/>
      <c r="G53" s="137"/>
      <c r="H53" s="137"/>
      <c r="I53" s="144"/>
    </row>
    <row r="54" spans="1:9" ht="16.5" customHeight="1" thickBot="1" x14ac:dyDescent="0.25">
      <c r="A54" s="149"/>
      <c r="B54" s="150"/>
      <c r="C54" s="150"/>
      <c r="D54" s="151"/>
      <c r="E54" s="152"/>
      <c r="F54" s="152"/>
      <c r="G54" s="152"/>
      <c r="H54" s="152"/>
      <c r="I54" s="153"/>
    </row>
    <row r="55" spans="1:9" ht="15" x14ac:dyDescent="0.25">
      <c r="A55" s="431" t="s">
        <v>90</v>
      </c>
      <c r="B55" s="432"/>
      <c r="C55" s="432"/>
      <c r="D55" s="421" t="s">
        <v>68</v>
      </c>
      <c r="E55" s="421"/>
      <c r="F55" s="421"/>
      <c r="G55" s="421"/>
      <c r="H55" s="421"/>
      <c r="I55" s="422"/>
    </row>
    <row r="56" spans="1:9" ht="21.75" customHeight="1" x14ac:dyDescent="0.2">
      <c r="A56" s="433" t="s">
        <v>299</v>
      </c>
      <c r="B56" s="434"/>
      <c r="C56" s="435" t="str">
        <f>C2</f>
        <v>Schwenden im Diemtigtal</v>
      </c>
      <c r="D56" s="436"/>
      <c r="E56" s="436"/>
      <c r="F56" s="437"/>
      <c r="G56" s="438" t="s">
        <v>300</v>
      </c>
      <c r="H56" s="439"/>
      <c r="I56" s="154">
        <f>I2</f>
        <v>1</v>
      </c>
    </row>
    <row r="57" spans="1:9" ht="21.75" customHeight="1" x14ac:dyDescent="0.2">
      <c r="A57" s="440" t="s">
        <v>291</v>
      </c>
      <c r="B57" s="441"/>
      <c r="C57" s="134" t="str">
        <f>C3</f>
        <v>NF 1</v>
      </c>
      <c r="D57" s="135"/>
      <c r="E57" s="207" t="s">
        <v>602</v>
      </c>
      <c r="F57" s="442" t="s">
        <v>301</v>
      </c>
      <c r="G57" s="443"/>
      <c r="H57" s="443"/>
      <c r="I57" s="155"/>
    </row>
    <row r="58" spans="1:9" ht="21.75" customHeight="1" x14ac:dyDescent="0.2">
      <c r="A58" s="444" t="s">
        <v>292</v>
      </c>
      <c r="B58" s="445"/>
      <c r="C58" s="446" t="s">
        <v>601</v>
      </c>
      <c r="D58" s="447"/>
      <c r="E58" s="447"/>
      <c r="F58" s="420" t="s">
        <v>302</v>
      </c>
      <c r="G58" s="420"/>
      <c r="H58" s="420"/>
      <c r="I58" s="156">
        <v>43042</v>
      </c>
    </row>
    <row r="59" spans="1:9" x14ac:dyDescent="0.2">
      <c r="A59" s="143"/>
      <c r="B59" s="126"/>
      <c r="C59" s="126"/>
      <c r="D59" s="126"/>
      <c r="E59" s="126"/>
      <c r="F59" s="126"/>
      <c r="G59" s="126"/>
      <c r="H59" s="126"/>
      <c r="I59" s="144"/>
    </row>
    <row r="60" spans="1:9" ht="15.75" thickBot="1" x14ac:dyDescent="0.3">
      <c r="A60" s="157" t="s">
        <v>272</v>
      </c>
      <c r="B60" s="126"/>
      <c r="C60" s="126"/>
      <c r="D60" s="126"/>
      <c r="E60" s="126"/>
      <c r="F60" s="126"/>
      <c r="G60" s="126"/>
      <c r="H60" s="126"/>
      <c r="I60" s="144"/>
    </row>
    <row r="61" spans="1:9" x14ac:dyDescent="0.2">
      <c r="A61" s="423"/>
      <c r="B61" s="424"/>
      <c r="C61" s="424"/>
      <c r="D61" s="424"/>
      <c r="E61" s="424"/>
      <c r="F61" s="424"/>
      <c r="G61" s="424"/>
      <c r="H61" s="424"/>
      <c r="I61" s="425"/>
    </row>
    <row r="62" spans="1:9" x14ac:dyDescent="0.2">
      <c r="A62" s="228"/>
      <c r="B62" s="426"/>
      <c r="C62" s="426"/>
      <c r="D62" s="426"/>
      <c r="E62" s="426"/>
      <c r="F62" s="426"/>
      <c r="G62" s="426"/>
      <c r="H62" s="426"/>
      <c r="I62" s="427"/>
    </row>
    <row r="63" spans="1:9" x14ac:dyDescent="0.2">
      <c r="A63" s="228"/>
      <c r="B63" s="426"/>
      <c r="C63" s="426"/>
      <c r="D63" s="426"/>
      <c r="E63" s="426"/>
      <c r="F63" s="426"/>
      <c r="G63" s="426"/>
      <c r="H63" s="426"/>
      <c r="I63" s="427"/>
    </row>
    <row r="64" spans="1:9" x14ac:dyDescent="0.2">
      <c r="A64" s="228"/>
      <c r="B64" s="426"/>
      <c r="C64" s="426"/>
      <c r="D64" s="426"/>
      <c r="E64" s="426"/>
      <c r="F64" s="426"/>
      <c r="G64" s="426"/>
      <c r="H64" s="426"/>
      <c r="I64" s="427"/>
    </row>
    <row r="65" spans="1:9" x14ac:dyDescent="0.2">
      <c r="A65" s="228"/>
      <c r="B65" s="426"/>
      <c r="C65" s="426"/>
      <c r="D65" s="426"/>
      <c r="E65" s="426"/>
      <c r="F65" s="426"/>
      <c r="G65" s="426"/>
      <c r="H65" s="426"/>
      <c r="I65" s="427"/>
    </row>
    <row r="66" spans="1:9" x14ac:dyDescent="0.2">
      <c r="A66" s="228"/>
      <c r="B66" s="426"/>
      <c r="C66" s="426"/>
      <c r="D66" s="426"/>
      <c r="E66" s="426"/>
      <c r="F66" s="426"/>
      <c r="G66" s="426"/>
      <c r="H66" s="426"/>
      <c r="I66" s="427"/>
    </row>
    <row r="67" spans="1:9" x14ac:dyDescent="0.2">
      <c r="A67" s="228"/>
      <c r="B67" s="426"/>
      <c r="C67" s="426"/>
      <c r="D67" s="426"/>
      <c r="E67" s="426"/>
      <c r="F67" s="426"/>
      <c r="G67" s="426"/>
      <c r="H67" s="426"/>
      <c r="I67" s="427"/>
    </row>
    <row r="68" spans="1:9" x14ac:dyDescent="0.2">
      <c r="A68" s="228"/>
      <c r="B68" s="426"/>
      <c r="C68" s="426"/>
      <c r="D68" s="426"/>
      <c r="E68" s="426"/>
      <c r="F68" s="426"/>
      <c r="G68" s="426"/>
      <c r="H68" s="426"/>
      <c r="I68" s="427"/>
    </row>
    <row r="69" spans="1:9" x14ac:dyDescent="0.2">
      <c r="A69" s="228"/>
      <c r="B69" s="426"/>
      <c r="C69" s="426"/>
      <c r="D69" s="426"/>
      <c r="E69" s="426"/>
      <c r="F69" s="426"/>
      <c r="G69" s="426"/>
      <c r="H69" s="426"/>
      <c r="I69" s="427"/>
    </row>
    <row r="70" spans="1:9" x14ac:dyDescent="0.2">
      <c r="A70" s="228"/>
      <c r="B70" s="426"/>
      <c r="C70" s="426"/>
      <c r="D70" s="426"/>
      <c r="E70" s="426"/>
      <c r="F70" s="426"/>
      <c r="G70" s="426"/>
      <c r="H70" s="426"/>
      <c r="I70" s="427"/>
    </row>
    <row r="71" spans="1:9" x14ac:dyDescent="0.2">
      <c r="A71" s="228"/>
      <c r="B71" s="426"/>
      <c r="C71" s="426"/>
      <c r="D71" s="426"/>
      <c r="E71" s="426"/>
      <c r="F71" s="426"/>
      <c r="G71" s="426"/>
      <c r="H71" s="426"/>
      <c r="I71" s="427"/>
    </row>
    <row r="72" spans="1:9" x14ac:dyDescent="0.2">
      <c r="A72" s="228"/>
      <c r="B72" s="426"/>
      <c r="C72" s="426"/>
      <c r="D72" s="426"/>
      <c r="E72" s="426"/>
      <c r="F72" s="426"/>
      <c r="G72" s="426"/>
      <c r="H72" s="426"/>
      <c r="I72" s="427"/>
    </row>
    <row r="73" spans="1:9" x14ac:dyDescent="0.2">
      <c r="A73" s="228"/>
      <c r="B73" s="426"/>
      <c r="C73" s="426"/>
      <c r="D73" s="426"/>
      <c r="E73" s="426"/>
      <c r="F73" s="426"/>
      <c r="G73" s="426"/>
      <c r="H73" s="426"/>
      <c r="I73" s="427"/>
    </row>
    <row r="74" spans="1:9" x14ac:dyDescent="0.2">
      <c r="A74" s="228"/>
      <c r="B74" s="426"/>
      <c r="C74" s="426"/>
      <c r="D74" s="426"/>
      <c r="E74" s="426"/>
      <c r="F74" s="426"/>
      <c r="G74" s="426"/>
      <c r="H74" s="426"/>
      <c r="I74" s="427"/>
    </row>
    <row r="75" spans="1:9" x14ac:dyDescent="0.2">
      <c r="A75" s="228"/>
      <c r="B75" s="426"/>
      <c r="C75" s="426"/>
      <c r="D75" s="426"/>
      <c r="E75" s="426"/>
      <c r="F75" s="426"/>
      <c r="G75" s="426"/>
      <c r="H75" s="426"/>
      <c r="I75" s="427"/>
    </row>
    <row r="76" spans="1:9" x14ac:dyDescent="0.2">
      <c r="A76" s="228"/>
      <c r="B76" s="426"/>
      <c r="C76" s="426"/>
      <c r="D76" s="426"/>
      <c r="E76" s="426"/>
      <c r="F76" s="426"/>
      <c r="G76" s="426"/>
      <c r="H76" s="426"/>
      <c r="I76" s="427"/>
    </row>
    <row r="77" spans="1:9" x14ac:dyDescent="0.2">
      <c r="A77" s="228"/>
      <c r="B77" s="426"/>
      <c r="C77" s="426"/>
      <c r="D77" s="426"/>
      <c r="E77" s="426"/>
      <c r="F77" s="426"/>
      <c r="G77" s="426"/>
      <c r="H77" s="426"/>
      <c r="I77" s="427"/>
    </row>
    <row r="78" spans="1:9" x14ac:dyDescent="0.2">
      <c r="A78" s="228"/>
      <c r="B78" s="426"/>
      <c r="C78" s="426"/>
      <c r="D78" s="426"/>
      <c r="E78" s="426"/>
      <c r="F78" s="426"/>
      <c r="G78" s="426"/>
      <c r="H78" s="426"/>
      <c r="I78" s="427"/>
    </row>
    <row r="79" spans="1:9" x14ac:dyDescent="0.2">
      <c r="A79" s="228"/>
      <c r="B79" s="426"/>
      <c r="C79" s="426"/>
      <c r="D79" s="426"/>
      <c r="E79" s="426"/>
      <c r="F79" s="426"/>
      <c r="G79" s="426"/>
      <c r="H79" s="426"/>
      <c r="I79" s="427"/>
    </row>
    <row r="80" spans="1:9" x14ac:dyDescent="0.2">
      <c r="A80" s="228"/>
      <c r="B80" s="426"/>
      <c r="C80" s="426"/>
      <c r="D80" s="426"/>
      <c r="E80" s="426"/>
      <c r="F80" s="426"/>
      <c r="G80" s="426"/>
      <c r="H80" s="426"/>
      <c r="I80" s="427"/>
    </row>
    <row r="81" spans="1:9" x14ac:dyDescent="0.2">
      <c r="A81" s="228"/>
      <c r="B81" s="426"/>
      <c r="C81" s="426"/>
      <c r="D81" s="426"/>
      <c r="E81" s="426"/>
      <c r="F81" s="426"/>
      <c r="G81" s="426"/>
      <c r="H81" s="426"/>
      <c r="I81" s="427"/>
    </row>
    <row r="82" spans="1:9" x14ac:dyDescent="0.2">
      <c r="A82" s="228"/>
      <c r="B82" s="426"/>
      <c r="C82" s="426"/>
      <c r="D82" s="426"/>
      <c r="E82" s="426"/>
      <c r="F82" s="426"/>
      <c r="G82" s="426"/>
      <c r="H82" s="426"/>
      <c r="I82" s="427"/>
    </row>
    <row r="83" spans="1:9" x14ac:dyDescent="0.2">
      <c r="A83" s="228"/>
      <c r="B83" s="426"/>
      <c r="C83" s="426"/>
      <c r="D83" s="426"/>
      <c r="E83" s="426"/>
      <c r="F83" s="426"/>
      <c r="G83" s="426"/>
      <c r="H83" s="426"/>
      <c r="I83" s="427"/>
    </row>
    <row r="84" spans="1:9" x14ac:dyDescent="0.2">
      <c r="A84" s="228"/>
      <c r="B84" s="426"/>
      <c r="C84" s="426"/>
      <c r="D84" s="426"/>
      <c r="E84" s="426"/>
      <c r="F84" s="426"/>
      <c r="G84" s="426"/>
      <c r="H84" s="426"/>
      <c r="I84" s="427"/>
    </row>
    <row r="85" spans="1:9" x14ac:dyDescent="0.2">
      <c r="A85" s="228"/>
      <c r="B85" s="426"/>
      <c r="C85" s="426"/>
      <c r="D85" s="426"/>
      <c r="E85" s="426"/>
      <c r="F85" s="426"/>
      <c r="G85" s="426"/>
      <c r="H85" s="426"/>
      <c r="I85" s="427"/>
    </row>
    <row r="86" spans="1:9" x14ac:dyDescent="0.2">
      <c r="A86" s="228"/>
      <c r="B86" s="426"/>
      <c r="C86" s="426"/>
      <c r="D86" s="426"/>
      <c r="E86" s="426"/>
      <c r="F86" s="426"/>
      <c r="G86" s="426"/>
      <c r="H86" s="426"/>
      <c r="I86" s="427"/>
    </row>
    <row r="87" spans="1:9" x14ac:dyDescent="0.2">
      <c r="A87" s="228"/>
      <c r="B87" s="426"/>
      <c r="C87" s="426"/>
      <c r="D87" s="426"/>
      <c r="E87" s="426"/>
      <c r="F87" s="426"/>
      <c r="G87" s="426"/>
      <c r="H87" s="426"/>
      <c r="I87" s="427"/>
    </row>
    <row r="88" spans="1:9" x14ac:dyDescent="0.2">
      <c r="A88" s="228"/>
      <c r="B88" s="426"/>
      <c r="C88" s="426"/>
      <c r="D88" s="426"/>
      <c r="E88" s="426"/>
      <c r="F88" s="426"/>
      <c r="G88" s="426"/>
      <c r="H88" s="426"/>
      <c r="I88" s="427"/>
    </row>
    <row r="89" spans="1:9" x14ac:dyDescent="0.2">
      <c r="A89" s="228"/>
      <c r="B89" s="426"/>
      <c r="C89" s="426"/>
      <c r="D89" s="426"/>
      <c r="E89" s="426"/>
      <c r="F89" s="426"/>
      <c r="G89" s="426"/>
      <c r="H89" s="426"/>
      <c r="I89" s="427"/>
    </row>
    <row r="90" spans="1:9" x14ac:dyDescent="0.2">
      <c r="A90" s="228"/>
      <c r="B90" s="426"/>
      <c r="C90" s="426"/>
      <c r="D90" s="426"/>
      <c r="E90" s="426"/>
      <c r="F90" s="426"/>
      <c r="G90" s="426"/>
      <c r="H90" s="426"/>
      <c r="I90" s="427"/>
    </row>
    <row r="91" spans="1:9" x14ac:dyDescent="0.2">
      <c r="A91" s="228"/>
      <c r="B91" s="426"/>
      <c r="C91" s="426"/>
      <c r="D91" s="426"/>
      <c r="E91" s="426"/>
      <c r="F91" s="426"/>
      <c r="G91" s="426"/>
      <c r="H91" s="426"/>
      <c r="I91" s="427"/>
    </row>
    <row r="92" spans="1:9" x14ac:dyDescent="0.2">
      <c r="A92" s="228"/>
      <c r="B92" s="426"/>
      <c r="C92" s="426"/>
      <c r="D92" s="426"/>
      <c r="E92" s="426"/>
      <c r="F92" s="426"/>
      <c r="G92" s="426"/>
      <c r="H92" s="426"/>
      <c r="I92" s="427"/>
    </row>
    <row r="93" spans="1:9" x14ac:dyDescent="0.2">
      <c r="A93" s="228"/>
      <c r="B93" s="426"/>
      <c r="C93" s="426"/>
      <c r="D93" s="426"/>
      <c r="E93" s="426"/>
      <c r="F93" s="426"/>
      <c r="G93" s="426"/>
      <c r="H93" s="426"/>
      <c r="I93" s="427"/>
    </row>
    <row r="94" spans="1:9" x14ac:dyDescent="0.2">
      <c r="A94" s="228"/>
      <c r="B94" s="426"/>
      <c r="C94" s="426"/>
      <c r="D94" s="426"/>
      <c r="E94" s="426"/>
      <c r="F94" s="426"/>
      <c r="G94" s="426"/>
      <c r="H94" s="426"/>
      <c r="I94" s="427"/>
    </row>
    <row r="95" spans="1:9" x14ac:dyDescent="0.2">
      <c r="A95" s="228"/>
      <c r="B95" s="426"/>
      <c r="C95" s="426"/>
      <c r="D95" s="426"/>
      <c r="E95" s="426"/>
      <c r="F95" s="426"/>
      <c r="G95" s="426"/>
      <c r="H95" s="426"/>
      <c r="I95" s="427"/>
    </row>
    <row r="96" spans="1:9" x14ac:dyDescent="0.2">
      <c r="A96" s="228"/>
      <c r="B96" s="426"/>
      <c r="C96" s="426"/>
      <c r="D96" s="426"/>
      <c r="E96" s="426"/>
      <c r="F96" s="426"/>
      <c r="G96" s="426"/>
      <c r="H96" s="426"/>
      <c r="I96" s="427"/>
    </row>
    <row r="97" spans="1:9" x14ac:dyDescent="0.2">
      <c r="A97" s="228"/>
      <c r="B97" s="426"/>
      <c r="C97" s="426"/>
      <c r="D97" s="426"/>
      <c r="E97" s="426"/>
      <c r="F97" s="426"/>
      <c r="G97" s="426"/>
      <c r="H97" s="426"/>
      <c r="I97" s="427"/>
    </row>
    <row r="98" spans="1:9" x14ac:dyDescent="0.2">
      <c r="A98" s="228"/>
      <c r="B98" s="426"/>
      <c r="C98" s="426"/>
      <c r="D98" s="426"/>
      <c r="E98" s="426"/>
      <c r="F98" s="426"/>
      <c r="G98" s="426"/>
      <c r="H98" s="426"/>
      <c r="I98" s="427"/>
    </row>
    <row r="99" spans="1:9" x14ac:dyDescent="0.2">
      <c r="A99" s="228"/>
      <c r="B99" s="426"/>
      <c r="C99" s="426"/>
      <c r="D99" s="426"/>
      <c r="E99" s="426"/>
      <c r="F99" s="426"/>
      <c r="G99" s="426"/>
      <c r="H99" s="426"/>
      <c r="I99" s="427"/>
    </row>
    <row r="100" spans="1:9" x14ac:dyDescent="0.2">
      <c r="A100" s="228"/>
      <c r="B100" s="426"/>
      <c r="C100" s="426"/>
      <c r="D100" s="426"/>
      <c r="E100" s="426"/>
      <c r="F100" s="426"/>
      <c r="G100" s="426"/>
      <c r="H100" s="426"/>
      <c r="I100" s="427"/>
    </row>
    <row r="101" spans="1:9" x14ac:dyDescent="0.2">
      <c r="A101" s="228"/>
      <c r="B101" s="426"/>
      <c r="C101" s="426"/>
      <c r="D101" s="426"/>
      <c r="E101" s="426"/>
      <c r="F101" s="426"/>
      <c r="G101" s="426"/>
      <c r="H101" s="426"/>
      <c r="I101" s="427"/>
    </row>
    <row r="102" spans="1:9" x14ac:dyDescent="0.2">
      <c r="A102" s="228"/>
      <c r="B102" s="426"/>
      <c r="C102" s="426"/>
      <c r="D102" s="426"/>
      <c r="E102" s="426"/>
      <c r="F102" s="426"/>
      <c r="G102" s="426"/>
      <c r="H102" s="426"/>
      <c r="I102" s="427"/>
    </row>
    <row r="103" spans="1:9" ht="13.5" thickBot="1" x14ac:dyDescent="0.25">
      <c r="A103" s="428"/>
      <c r="B103" s="429"/>
      <c r="C103" s="429"/>
      <c r="D103" s="429"/>
      <c r="E103" s="429"/>
      <c r="F103" s="429"/>
      <c r="G103" s="429"/>
      <c r="H103" s="429"/>
      <c r="I103" s="430"/>
    </row>
    <row r="104" spans="1:9" x14ac:dyDescent="0.2">
      <c r="A104" s="143"/>
      <c r="B104" s="126"/>
      <c r="C104" s="126"/>
      <c r="D104" s="126"/>
      <c r="E104" s="126"/>
      <c r="F104" s="126"/>
      <c r="G104" s="126"/>
      <c r="H104" s="126"/>
      <c r="I104" s="144"/>
    </row>
    <row r="105" spans="1:9" x14ac:dyDescent="0.2">
      <c r="A105" s="414"/>
      <c r="B105" s="415"/>
      <c r="C105" s="415"/>
      <c r="D105" s="415"/>
      <c r="E105" s="415"/>
      <c r="F105" s="415"/>
      <c r="G105" s="415"/>
      <c r="H105" s="415"/>
      <c r="I105" s="416"/>
    </row>
    <row r="106" spans="1:9" ht="15" x14ac:dyDescent="0.25">
      <c r="A106" s="417" t="s">
        <v>222</v>
      </c>
      <c r="B106" s="418"/>
      <c r="C106" s="418"/>
      <c r="D106" s="418"/>
      <c r="E106" s="418"/>
      <c r="F106" s="418"/>
      <c r="G106" s="418"/>
      <c r="H106" s="418"/>
      <c r="I106" s="419"/>
    </row>
    <row r="107" spans="1:9" x14ac:dyDescent="0.2">
      <c r="A107" s="411" t="s">
        <v>598</v>
      </c>
      <c r="B107" s="412"/>
      <c r="C107" s="412"/>
      <c r="D107" s="412"/>
      <c r="E107" s="412"/>
      <c r="F107" s="412"/>
      <c r="G107" s="412"/>
      <c r="H107" s="412"/>
      <c r="I107" s="413"/>
    </row>
    <row r="108" spans="1:9" ht="9" customHeight="1" x14ac:dyDescent="0.2">
      <c r="A108" s="408"/>
      <c r="B108" s="409"/>
      <c r="C108" s="409"/>
      <c r="D108" s="409"/>
      <c r="E108" s="409"/>
      <c r="F108" s="409"/>
      <c r="G108" s="409"/>
      <c r="H108" s="409"/>
      <c r="I108" s="410"/>
    </row>
    <row r="109" spans="1:9" x14ac:dyDescent="0.2">
      <c r="A109" s="411" t="s">
        <v>123</v>
      </c>
      <c r="B109" s="412"/>
      <c r="C109" s="412"/>
      <c r="D109" s="412"/>
      <c r="E109" s="412"/>
      <c r="F109" s="412"/>
      <c r="G109" s="412"/>
      <c r="H109" s="412"/>
      <c r="I109" s="413"/>
    </row>
    <row r="110" spans="1:9" ht="9" customHeight="1" x14ac:dyDescent="0.2">
      <c r="A110" s="408"/>
      <c r="B110" s="409"/>
      <c r="C110" s="409"/>
      <c r="D110" s="409"/>
      <c r="E110" s="409"/>
      <c r="F110" s="409"/>
      <c r="G110" s="409"/>
      <c r="H110" s="409"/>
      <c r="I110" s="410"/>
    </row>
    <row r="111" spans="1:9" x14ac:dyDescent="0.2">
      <c r="A111" s="201"/>
      <c r="B111" s="202" t="s">
        <v>429</v>
      </c>
      <c r="C111" s="203"/>
      <c r="D111" s="203"/>
      <c r="E111" s="203"/>
      <c r="F111" s="203"/>
      <c r="G111" s="203"/>
      <c r="H111" s="203"/>
      <c r="I111" s="204"/>
    </row>
    <row r="112" spans="1:9" x14ac:dyDescent="0.2">
      <c r="A112" s="201"/>
      <c r="B112" s="205" t="s">
        <v>430</v>
      </c>
      <c r="C112" s="203"/>
      <c r="D112" s="203"/>
      <c r="E112" s="203"/>
      <c r="F112" s="203"/>
      <c r="G112" s="203"/>
      <c r="H112" s="203"/>
      <c r="I112" s="204"/>
    </row>
    <row r="113" spans="1:9" x14ac:dyDescent="0.2">
      <c r="A113" s="201"/>
      <c r="B113" s="205" t="s">
        <v>431</v>
      </c>
      <c r="C113" s="203"/>
      <c r="D113" s="203"/>
      <c r="E113" s="203"/>
      <c r="F113" s="203"/>
      <c r="G113" s="203"/>
      <c r="H113" s="203"/>
      <c r="I113" s="204"/>
    </row>
    <row r="114" spans="1:9" x14ac:dyDescent="0.2">
      <c r="A114" s="201"/>
      <c r="B114" s="205" t="s">
        <v>432</v>
      </c>
      <c r="C114" s="203"/>
      <c r="D114" s="203"/>
      <c r="E114" s="203"/>
      <c r="F114" s="203"/>
      <c r="G114" s="203"/>
      <c r="H114" s="203"/>
      <c r="I114" s="204"/>
    </row>
    <row r="115" spans="1:9" x14ac:dyDescent="0.2">
      <c r="A115" s="201"/>
      <c r="B115" s="205" t="s">
        <v>433</v>
      </c>
      <c r="C115" s="203"/>
      <c r="D115" s="203"/>
      <c r="E115" s="203"/>
      <c r="F115" s="203"/>
      <c r="G115" s="203"/>
      <c r="H115" s="203"/>
      <c r="I115" s="204"/>
    </row>
    <row r="116" spans="1:9" x14ac:dyDescent="0.2">
      <c r="A116" s="201"/>
      <c r="B116" s="205" t="s">
        <v>434</v>
      </c>
      <c r="C116" s="203"/>
      <c r="D116" s="203"/>
      <c r="E116" s="203"/>
      <c r="F116" s="203"/>
      <c r="G116" s="203"/>
      <c r="H116" s="203"/>
      <c r="I116" s="204"/>
    </row>
    <row r="117" spans="1:9" x14ac:dyDescent="0.2">
      <c r="A117" s="201"/>
      <c r="B117" s="205" t="s">
        <v>435</v>
      </c>
      <c r="C117" s="203"/>
      <c r="D117" s="203"/>
      <c r="E117" s="203"/>
      <c r="F117" s="203"/>
      <c r="G117" s="203"/>
      <c r="H117" s="203"/>
      <c r="I117" s="204"/>
    </row>
    <row r="118" spans="1:9" x14ac:dyDescent="0.2">
      <c r="A118" s="201"/>
      <c r="B118" s="205" t="s">
        <v>436</v>
      </c>
      <c r="C118" s="203"/>
      <c r="D118" s="203"/>
      <c r="E118" s="203"/>
      <c r="F118" s="203"/>
      <c r="G118" s="203"/>
      <c r="H118" s="203"/>
      <c r="I118" s="204"/>
    </row>
    <row r="119" spans="1:9" x14ac:dyDescent="0.2">
      <c r="A119" s="201"/>
      <c r="B119" s="205" t="s">
        <v>437</v>
      </c>
      <c r="C119" s="203"/>
      <c r="D119" s="203"/>
      <c r="E119" s="203"/>
      <c r="F119" s="203"/>
      <c r="G119" s="203"/>
      <c r="H119" s="203"/>
      <c r="I119" s="204"/>
    </row>
    <row r="120" spans="1:9" x14ac:dyDescent="0.2">
      <c r="A120" s="201"/>
      <c r="B120" s="205" t="s">
        <v>438</v>
      </c>
      <c r="C120" s="203"/>
      <c r="D120" s="203"/>
      <c r="E120" s="203"/>
      <c r="F120" s="203"/>
      <c r="G120" s="203"/>
      <c r="H120" s="203"/>
      <c r="I120" s="204"/>
    </row>
    <row r="121" spans="1:9" x14ac:dyDescent="0.2">
      <c r="A121" s="201"/>
      <c r="B121" s="205" t="s">
        <v>439</v>
      </c>
      <c r="C121" s="203"/>
      <c r="D121" s="203"/>
      <c r="E121" s="203"/>
      <c r="F121" s="203"/>
      <c r="G121" s="203"/>
      <c r="H121" s="203"/>
      <c r="I121" s="204"/>
    </row>
    <row r="122" spans="1:9" x14ac:dyDescent="0.2">
      <c r="A122" s="201"/>
      <c r="B122" s="205" t="s">
        <v>440</v>
      </c>
      <c r="C122" s="203"/>
      <c r="D122" s="203"/>
      <c r="E122" s="203"/>
      <c r="F122" s="203"/>
      <c r="G122" s="203"/>
      <c r="H122" s="203"/>
      <c r="I122" s="204"/>
    </row>
    <row r="123" spans="1:9" ht="13.5" thickBot="1" x14ac:dyDescent="0.25">
      <c r="A123" s="159"/>
      <c r="B123" s="39"/>
      <c r="C123" s="39"/>
      <c r="D123" s="39"/>
      <c r="E123" s="39"/>
      <c r="F123" s="39"/>
      <c r="G123" s="39"/>
      <c r="H123" s="39"/>
      <c r="I123" s="158"/>
    </row>
  </sheetData>
  <sheetProtection selectLockedCells="1"/>
  <mergeCells count="58">
    <mergeCell ref="E1:I1"/>
    <mergeCell ref="A1:C1"/>
    <mergeCell ref="C25:I25"/>
    <mergeCell ref="A42:I42"/>
    <mergeCell ref="E36:I36"/>
    <mergeCell ref="E37:I37"/>
    <mergeCell ref="E35:I35"/>
    <mergeCell ref="C24:D24"/>
    <mergeCell ref="E39:I39"/>
    <mergeCell ref="B39:C39"/>
    <mergeCell ref="B21:I21"/>
    <mergeCell ref="B26:I26"/>
    <mergeCell ref="C30:I30"/>
    <mergeCell ref="B31:I31"/>
    <mergeCell ref="E38:I38"/>
    <mergeCell ref="F24:H24"/>
    <mergeCell ref="A43:I43"/>
    <mergeCell ref="C48:D48"/>
    <mergeCell ref="F48:H48"/>
    <mergeCell ref="A44:I44"/>
    <mergeCell ref="A49:C49"/>
    <mergeCell ref="G2:H2"/>
    <mergeCell ref="C29:D29"/>
    <mergeCell ref="C2:F2"/>
    <mergeCell ref="B13:I13"/>
    <mergeCell ref="A2:B2"/>
    <mergeCell ref="A3:B3"/>
    <mergeCell ref="A4:B4"/>
    <mergeCell ref="A8:D9"/>
    <mergeCell ref="C4:E4"/>
    <mergeCell ref="F3:H3"/>
    <mergeCell ref="F4:H4"/>
    <mergeCell ref="B16:I16"/>
    <mergeCell ref="B14:I14"/>
    <mergeCell ref="B15:I15"/>
    <mergeCell ref="B19:I19"/>
    <mergeCell ref="B20:I20"/>
    <mergeCell ref="G56:H56"/>
    <mergeCell ref="A57:B57"/>
    <mergeCell ref="F57:H57"/>
    <mergeCell ref="A58:B58"/>
    <mergeCell ref="C58:E58"/>
    <mergeCell ref="F29:H29"/>
    <mergeCell ref="A52:C52"/>
    <mergeCell ref="E49:H49"/>
    <mergeCell ref="E52:H52"/>
    <mergeCell ref="A110:I110"/>
    <mergeCell ref="A107:I107"/>
    <mergeCell ref="A105:I105"/>
    <mergeCell ref="A106:I106"/>
    <mergeCell ref="A109:I109"/>
    <mergeCell ref="A108:I108"/>
    <mergeCell ref="F58:H58"/>
    <mergeCell ref="D55:I55"/>
    <mergeCell ref="A61:I103"/>
    <mergeCell ref="A55:C55"/>
    <mergeCell ref="A56:B56"/>
    <mergeCell ref="C56:F56"/>
  </mergeCells>
  <phoneticPr fontId="7" type="noConversion"/>
  <pageMargins left="0.35433070866141736" right="0.23622047244094491" top="0.31496062992125984" bottom="0.15748031496062992" header="0" footer="0"/>
  <pageSetup paperSize="9" scale="87" orientation="portrait" r:id="rId1"/>
  <headerFooter alignWithMargins="0">
    <oddFooter>&amp;L&amp;8&amp;Z&amp;F&amp;D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xdr:col>
                    <xdr:colOff>676275</xdr:colOff>
                    <xdr:row>7</xdr:row>
                    <xdr:rowOff>0</xdr:rowOff>
                  </from>
                  <to>
                    <xdr:col>5</xdr:col>
                    <xdr:colOff>76200</xdr:colOff>
                    <xdr:row>8</xdr:row>
                    <xdr:rowOff>28575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xdr:col>
                    <xdr:colOff>676275</xdr:colOff>
                    <xdr:row>7</xdr:row>
                    <xdr:rowOff>180975</xdr:rowOff>
                  </from>
                  <to>
                    <xdr:col>5</xdr:col>
                    <xdr:colOff>76200</xdr:colOff>
                    <xdr:row>9</xdr:row>
                    <xdr:rowOff>19050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0</xdr:col>
                    <xdr:colOff>257175</xdr:colOff>
                    <xdr:row>34</xdr:row>
                    <xdr:rowOff>66675</xdr:rowOff>
                  </from>
                  <to>
                    <xdr:col>1</xdr:col>
                    <xdr:colOff>19050</xdr:colOff>
                    <xdr:row>35</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0</xdr:col>
                    <xdr:colOff>257175</xdr:colOff>
                    <xdr:row>35</xdr:row>
                    <xdr:rowOff>66675</xdr:rowOff>
                  </from>
                  <to>
                    <xdr:col>1</xdr:col>
                    <xdr:colOff>19050</xdr:colOff>
                    <xdr:row>36</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0</xdr:col>
                    <xdr:colOff>257175</xdr:colOff>
                    <xdr:row>36</xdr:row>
                    <xdr:rowOff>66675</xdr:rowOff>
                  </from>
                  <to>
                    <xdr:col>1</xdr:col>
                    <xdr:colOff>19050</xdr:colOff>
                    <xdr:row>37</xdr:row>
                    <xdr:rowOff>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0</xdr:col>
                    <xdr:colOff>257175</xdr:colOff>
                    <xdr:row>12</xdr:row>
                    <xdr:rowOff>0</xdr:rowOff>
                  </from>
                  <to>
                    <xdr:col>1</xdr:col>
                    <xdr:colOff>19050</xdr:colOff>
                    <xdr:row>12</xdr:row>
                    <xdr:rowOff>219075</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0</xdr:col>
                    <xdr:colOff>266700</xdr:colOff>
                    <xdr:row>17</xdr:row>
                    <xdr:rowOff>0</xdr:rowOff>
                  </from>
                  <to>
                    <xdr:col>1</xdr:col>
                    <xdr:colOff>28575</xdr:colOff>
                    <xdr:row>18</xdr:row>
                    <xdr:rowOff>28575</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0</xdr:col>
                    <xdr:colOff>266700</xdr:colOff>
                    <xdr:row>22</xdr:row>
                    <xdr:rowOff>0</xdr:rowOff>
                  </from>
                  <to>
                    <xdr:col>1</xdr:col>
                    <xdr:colOff>28575</xdr:colOff>
                    <xdr:row>23</xdr:row>
                    <xdr:rowOff>28575</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0</xdr:col>
                    <xdr:colOff>266700</xdr:colOff>
                    <xdr:row>27</xdr:row>
                    <xdr:rowOff>0</xdr:rowOff>
                  </from>
                  <to>
                    <xdr:col>1</xdr:col>
                    <xdr:colOff>28575</xdr:colOff>
                    <xdr:row>28</xdr:row>
                    <xdr:rowOff>28575</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0</xdr:col>
                    <xdr:colOff>266700</xdr:colOff>
                    <xdr:row>37</xdr:row>
                    <xdr:rowOff>28575</xdr:rowOff>
                  </from>
                  <to>
                    <xdr:col>1</xdr:col>
                    <xdr:colOff>66675</xdr:colOff>
                    <xdr:row>38</xdr:row>
                    <xdr:rowOff>0</xdr:rowOff>
                  </to>
                </anchor>
              </controlPr>
            </control>
          </mc:Choice>
        </mc:AlternateContent>
        <mc:AlternateContent xmlns:mc="http://schemas.openxmlformats.org/markup-compatibility/2006">
          <mc:Choice Requires="x14">
            <control shapeId="12310" r:id="rId14" name="Check Box 22">
              <controlPr defaultSize="0" autoFill="0" autoLine="0" autoPict="0">
                <anchor moveWithCells="1">
                  <from>
                    <xdr:col>0</xdr:col>
                    <xdr:colOff>266700</xdr:colOff>
                    <xdr:row>110</xdr:row>
                    <xdr:rowOff>0</xdr:rowOff>
                  </from>
                  <to>
                    <xdr:col>1</xdr:col>
                    <xdr:colOff>28575</xdr:colOff>
                    <xdr:row>111</xdr:row>
                    <xdr:rowOff>57150</xdr:rowOff>
                  </to>
                </anchor>
              </controlPr>
            </control>
          </mc:Choice>
        </mc:AlternateContent>
        <mc:AlternateContent xmlns:mc="http://schemas.openxmlformats.org/markup-compatibility/2006">
          <mc:Choice Requires="x14">
            <control shapeId="12311" r:id="rId15" name="Check Box 23">
              <controlPr defaultSize="0" autoFill="0" autoLine="0" autoPict="0">
                <anchor moveWithCells="1">
                  <from>
                    <xdr:col>0</xdr:col>
                    <xdr:colOff>266700</xdr:colOff>
                    <xdr:row>111</xdr:row>
                    <xdr:rowOff>0</xdr:rowOff>
                  </from>
                  <to>
                    <xdr:col>1</xdr:col>
                    <xdr:colOff>28575</xdr:colOff>
                    <xdr:row>112</xdr:row>
                    <xdr:rowOff>57150</xdr:rowOff>
                  </to>
                </anchor>
              </controlPr>
            </control>
          </mc:Choice>
        </mc:AlternateContent>
        <mc:AlternateContent xmlns:mc="http://schemas.openxmlformats.org/markup-compatibility/2006">
          <mc:Choice Requires="x14">
            <control shapeId="12312" r:id="rId16" name="Check Box 24">
              <controlPr defaultSize="0" autoFill="0" autoLine="0" autoPict="0">
                <anchor moveWithCells="1">
                  <from>
                    <xdr:col>0</xdr:col>
                    <xdr:colOff>266700</xdr:colOff>
                    <xdr:row>112</xdr:row>
                    <xdr:rowOff>0</xdr:rowOff>
                  </from>
                  <to>
                    <xdr:col>1</xdr:col>
                    <xdr:colOff>28575</xdr:colOff>
                    <xdr:row>113</xdr:row>
                    <xdr:rowOff>57150</xdr:rowOff>
                  </to>
                </anchor>
              </controlPr>
            </control>
          </mc:Choice>
        </mc:AlternateContent>
        <mc:AlternateContent xmlns:mc="http://schemas.openxmlformats.org/markup-compatibility/2006">
          <mc:Choice Requires="x14">
            <control shapeId="12313" r:id="rId17" name="Check Box 25">
              <controlPr defaultSize="0" autoFill="0" autoLine="0" autoPict="0">
                <anchor moveWithCells="1">
                  <from>
                    <xdr:col>0</xdr:col>
                    <xdr:colOff>266700</xdr:colOff>
                    <xdr:row>113</xdr:row>
                    <xdr:rowOff>0</xdr:rowOff>
                  </from>
                  <to>
                    <xdr:col>1</xdr:col>
                    <xdr:colOff>28575</xdr:colOff>
                    <xdr:row>114</xdr:row>
                    <xdr:rowOff>57150</xdr:rowOff>
                  </to>
                </anchor>
              </controlPr>
            </control>
          </mc:Choice>
        </mc:AlternateContent>
        <mc:AlternateContent xmlns:mc="http://schemas.openxmlformats.org/markup-compatibility/2006">
          <mc:Choice Requires="x14">
            <control shapeId="12314" r:id="rId18" name="Check Box 26">
              <controlPr defaultSize="0" autoFill="0" autoLine="0" autoPict="0">
                <anchor moveWithCells="1">
                  <from>
                    <xdr:col>0</xdr:col>
                    <xdr:colOff>266700</xdr:colOff>
                    <xdr:row>114</xdr:row>
                    <xdr:rowOff>0</xdr:rowOff>
                  </from>
                  <to>
                    <xdr:col>1</xdr:col>
                    <xdr:colOff>28575</xdr:colOff>
                    <xdr:row>115</xdr:row>
                    <xdr:rowOff>57150</xdr:rowOff>
                  </to>
                </anchor>
              </controlPr>
            </control>
          </mc:Choice>
        </mc:AlternateContent>
        <mc:AlternateContent xmlns:mc="http://schemas.openxmlformats.org/markup-compatibility/2006">
          <mc:Choice Requires="x14">
            <control shapeId="12315" r:id="rId19" name="Check Box 27">
              <controlPr defaultSize="0" autoFill="0" autoLine="0" autoPict="0">
                <anchor moveWithCells="1">
                  <from>
                    <xdr:col>0</xdr:col>
                    <xdr:colOff>266700</xdr:colOff>
                    <xdr:row>115</xdr:row>
                    <xdr:rowOff>0</xdr:rowOff>
                  </from>
                  <to>
                    <xdr:col>1</xdr:col>
                    <xdr:colOff>28575</xdr:colOff>
                    <xdr:row>116</xdr:row>
                    <xdr:rowOff>57150</xdr:rowOff>
                  </to>
                </anchor>
              </controlPr>
            </control>
          </mc:Choice>
        </mc:AlternateContent>
        <mc:AlternateContent xmlns:mc="http://schemas.openxmlformats.org/markup-compatibility/2006">
          <mc:Choice Requires="x14">
            <control shapeId="12316" r:id="rId20" name="Check Box 28">
              <controlPr defaultSize="0" autoFill="0" autoLine="0" autoPict="0">
                <anchor moveWithCells="1">
                  <from>
                    <xdr:col>0</xdr:col>
                    <xdr:colOff>266700</xdr:colOff>
                    <xdr:row>116</xdr:row>
                    <xdr:rowOff>0</xdr:rowOff>
                  </from>
                  <to>
                    <xdr:col>1</xdr:col>
                    <xdr:colOff>28575</xdr:colOff>
                    <xdr:row>117</xdr:row>
                    <xdr:rowOff>57150</xdr:rowOff>
                  </to>
                </anchor>
              </controlPr>
            </control>
          </mc:Choice>
        </mc:AlternateContent>
        <mc:AlternateContent xmlns:mc="http://schemas.openxmlformats.org/markup-compatibility/2006">
          <mc:Choice Requires="x14">
            <control shapeId="12317" r:id="rId21" name="Check Box 29">
              <controlPr defaultSize="0" autoFill="0" autoLine="0" autoPict="0">
                <anchor moveWithCells="1">
                  <from>
                    <xdr:col>0</xdr:col>
                    <xdr:colOff>266700</xdr:colOff>
                    <xdr:row>117</xdr:row>
                    <xdr:rowOff>0</xdr:rowOff>
                  </from>
                  <to>
                    <xdr:col>1</xdr:col>
                    <xdr:colOff>28575</xdr:colOff>
                    <xdr:row>118</xdr:row>
                    <xdr:rowOff>57150</xdr:rowOff>
                  </to>
                </anchor>
              </controlPr>
            </control>
          </mc:Choice>
        </mc:AlternateContent>
        <mc:AlternateContent xmlns:mc="http://schemas.openxmlformats.org/markup-compatibility/2006">
          <mc:Choice Requires="x14">
            <control shapeId="12318" r:id="rId22" name="Check Box 30">
              <controlPr defaultSize="0" autoFill="0" autoLine="0" autoPict="0">
                <anchor moveWithCells="1">
                  <from>
                    <xdr:col>0</xdr:col>
                    <xdr:colOff>266700</xdr:colOff>
                    <xdr:row>118</xdr:row>
                    <xdr:rowOff>0</xdr:rowOff>
                  </from>
                  <to>
                    <xdr:col>1</xdr:col>
                    <xdr:colOff>28575</xdr:colOff>
                    <xdr:row>119</xdr:row>
                    <xdr:rowOff>57150</xdr:rowOff>
                  </to>
                </anchor>
              </controlPr>
            </control>
          </mc:Choice>
        </mc:AlternateContent>
        <mc:AlternateContent xmlns:mc="http://schemas.openxmlformats.org/markup-compatibility/2006">
          <mc:Choice Requires="x14">
            <control shapeId="12319" r:id="rId23" name="Check Box 31">
              <controlPr defaultSize="0" autoFill="0" autoLine="0" autoPict="0">
                <anchor moveWithCells="1">
                  <from>
                    <xdr:col>0</xdr:col>
                    <xdr:colOff>266700</xdr:colOff>
                    <xdr:row>119</xdr:row>
                    <xdr:rowOff>0</xdr:rowOff>
                  </from>
                  <to>
                    <xdr:col>1</xdr:col>
                    <xdr:colOff>28575</xdr:colOff>
                    <xdr:row>120</xdr:row>
                    <xdr:rowOff>57150</xdr:rowOff>
                  </to>
                </anchor>
              </controlPr>
            </control>
          </mc:Choice>
        </mc:AlternateContent>
        <mc:AlternateContent xmlns:mc="http://schemas.openxmlformats.org/markup-compatibility/2006">
          <mc:Choice Requires="x14">
            <control shapeId="12320" r:id="rId24" name="Check Box 32">
              <controlPr defaultSize="0" autoFill="0" autoLine="0" autoPict="0">
                <anchor moveWithCells="1">
                  <from>
                    <xdr:col>0</xdr:col>
                    <xdr:colOff>266700</xdr:colOff>
                    <xdr:row>120</xdr:row>
                    <xdr:rowOff>0</xdr:rowOff>
                  </from>
                  <to>
                    <xdr:col>1</xdr:col>
                    <xdr:colOff>28575</xdr:colOff>
                    <xdr:row>121</xdr:row>
                    <xdr:rowOff>57150</xdr:rowOff>
                  </to>
                </anchor>
              </controlPr>
            </control>
          </mc:Choice>
        </mc:AlternateContent>
        <mc:AlternateContent xmlns:mc="http://schemas.openxmlformats.org/markup-compatibility/2006">
          <mc:Choice Requires="x14">
            <control shapeId="12321" r:id="rId25" name="Check Box 33">
              <controlPr defaultSize="0" autoFill="0" autoLine="0" autoPict="0">
                <anchor moveWithCells="1">
                  <from>
                    <xdr:col>0</xdr:col>
                    <xdr:colOff>266700</xdr:colOff>
                    <xdr:row>121</xdr:row>
                    <xdr:rowOff>0</xdr:rowOff>
                  </from>
                  <to>
                    <xdr:col>1</xdr:col>
                    <xdr:colOff>28575</xdr:colOff>
                    <xdr:row>122</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5"/>
  <dimension ref="A1:H128"/>
  <sheetViews>
    <sheetView zoomScale="150" workbookViewId="0">
      <pane xSplit="1" ySplit="1" topLeftCell="C86" activePane="bottomRight" state="frozenSplit"/>
      <selection pane="topRight" activeCell="C1" sqref="C1"/>
      <selection pane="bottomLeft" activeCell="A7" sqref="A7"/>
      <selection pane="bottomRight" activeCell="C95" sqref="C95"/>
    </sheetView>
  </sheetViews>
  <sheetFormatPr baseColWidth="10" defaultColWidth="12.5703125" defaultRowHeight="14.25" x14ac:dyDescent="0.2"/>
  <cols>
    <col min="1" max="1" width="52.28515625" style="109" bestFit="1" customWidth="1"/>
    <col min="2" max="2" width="36.85546875" style="122" customWidth="1"/>
    <col min="3" max="8" width="36.85546875" style="108" customWidth="1"/>
    <col min="9" max="16384" width="12.5703125" style="108"/>
  </cols>
  <sheetData>
    <row r="1" spans="1:8" ht="51" x14ac:dyDescent="0.2">
      <c r="A1" s="106">
        <v>70</v>
      </c>
      <c r="B1" s="107" t="s">
        <v>368</v>
      </c>
      <c r="C1" s="107" t="s">
        <v>401</v>
      </c>
      <c r="D1" s="107" t="s">
        <v>402</v>
      </c>
      <c r="E1" s="107" t="s">
        <v>403</v>
      </c>
      <c r="F1" s="107" t="s">
        <v>404</v>
      </c>
      <c r="G1" s="107" t="s">
        <v>405</v>
      </c>
      <c r="H1" s="107" t="s">
        <v>406</v>
      </c>
    </row>
    <row r="2" spans="1:8" x14ac:dyDescent="0.2">
      <c r="B2" s="121"/>
      <c r="C2" s="110"/>
      <c r="D2" s="110"/>
      <c r="E2" s="110"/>
      <c r="F2" s="110"/>
      <c r="G2" s="110"/>
      <c r="H2" s="110"/>
    </row>
    <row r="3" spans="1:8" ht="56.25" x14ac:dyDescent="0.2">
      <c r="A3" s="109" t="s">
        <v>33</v>
      </c>
      <c r="B3" s="121" t="s">
        <v>237</v>
      </c>
      <c r="C3" s="110" t="s">
        <v>101</v>
      </c>
      <c r="D3" s="110" t="s">
        <v>256</v>
      </c>
      <c r="E3" s="110" t="s">
        <v>258</v>
      </c>
      <c r="F3" s="110" t="s">
        <v>274</v>
      </c>
      <c r="G3" s="110" t="s">
        <v>34</v>
      </c>
      <c r="H3" s="110" t="s">
        <v>35</v>
      </c>
    </row>
    <row r="4" spans="1:8" ht="56.25" x14ac:dyDescent="0.2">
      <c r="A4" s="109" t="s">
        <v>36</v>
      </c>
      <c r="B4" s="121" t="s">
        <v>354</v>
      </c>
      <c r="C4" s="110" t="s">
        <v>42</v>
      </c>
      <c r="D4" s="110"/>
      <c r="E4" s="110" t="s">
        <v>259</v>
      </c>
      <c r="F4" s="110" t="s">
        <v>275</v>
      </c>
      <c r="G4" s="110" t="s">
        <v>37</v>
      </c>
      <c r="H4" s="110" t="s">
        <v>44</v>
      </c>
    </row>
    <row r="5" spans="1:8" ht="56.25" x14ac:dyDescent="0.2">
      <c r="A5" s="109" t="s">
        <v>38</v>
      </c>
      <c r="B5" s="121" t="s">
        <v>39</v>
      </c>
      <c r="C5" s="110" t="s">
        <v>42</v>
      </c>
      <c r="D5" s="110"/>
      <c r="E5" s="110" t="s">
        <v>259</v>
      </c>
      <c r="F5" s="110" t="s">
        <v>275</v>
      </c>
      <c r="G5" s="110" t="s">
        <v>37</v>
      </c>
      <c r="H5" s="110" t="s">
        <v>44</v>
      </c>
    </row>
    <row r="6" spans="1:8" s="106" customFormat="1" ht="33.75" x14ac:dyDescent="0.2">
      <c r="A6" s="106" t="s">
        <v>40</v>
      </c>
      <c r="B6" s="121" t="s">
        <v>41</v>
      </c>
      <c r="C6" s="110" t="s">
        <v>42</v>
      </c>
      <c r="D6" s="110"/>
      <c r="E6" s="110" t="s">
        <v>260</v>
      </c>
      <c r="F6" s="110" t="s">
        <v>274</v>
      </c>
      <c r="G6" s="110" t="s">
        <v>43</v>
      </c>
      <c r="H6" s="110" t="s">
        <v>44</v>
      </c>
    </row>
    <row r="7" spans="1:8" s="106" customFormat="1" ht="45" x14ac:dyDescent="0.2">
      <c r="A7" s="106" t="s">
        <v>45</v>
      </c>
      <c r="B7" s="121" t="s">
        <v>46</v>
      </c>
      <c r="C7" s="110" t="s">
        <v>42</v>
      </c>
      <c r="E7" s="110" t="s">
        <v>260</v>
      </c>
      <c r="F7" s="110" t="s">
        <v>274</v>
      </c>
      <c r="G7" s="110" t="s">
        <v>363</v>
      </c>
      <c r="H7" s="110" t="s">
        <v>44</v>
      </c>
    </row>
    <row r="8" spans="1:8" ht="45" x14ac:dyDescent="0.2">
      <c r="A8" s="109" t="s">
        <v>47</v>
      </c>
      <c r="B8" s="121" t="s">
        <v>48</v>
      </c>
      <c r="C8" s="110" t="s">
        <v>42</v>
      </c>
      <c r="E8" s="110" t="s">
        <v>259</v>
      </c>
      <c r="F8" s="110" t="s">
        <v>274</v>
      </c>
      <c r="G8" s="110" t="s">
        <v>49</v>
      </c>
      <c r="H8" s="110" t="s">
        <v>44</v>
      </c>
    </row>
    <row r="9" spans="1:8" ht="56.25" x14ac:dyDescent="0.2">
      <c r="A9" s="109" t="s">
        <v>50</v>
      </c>
      <c r="B9" s="121" t="s">
        <v>238</v>
      </c>
      <c r="C9" s="110" t="s">
        <v>42</v>
      </c>
      <c r="D9" s="110"/>
      <c r="E9" s="110" t="s">
        <v>259</v>
      </c>
      <c r="F9" s="110" t="s">
        <v>274</v>
      </c>
      <c r="G9" s="110" t="s">
        <v>49</v>
      </c>
      <c r="H9" s="110" t="s">
        <v>44</v>
      </c>
    </row>
    <row r="10" spans="1:8" ht="45" x14ac:dyDescent="0.2">
      <c r="A10" s="109" t="s">
        <v>51</v>
      </c>
      <c r="B10" s="121" t="s">
        <v>52</v>
      </c>
      <c r="C10" s="110" t="s">
        <v>42</v>
      </c>
      <c r="D10" s="110"/>
      <c r="E10" s="110" t="s">
        <v>259</v>
      </c>
      <c r="F10" s="110" t="s">
        <v>274</v>
      </c>
      <c r="G10" s="110" t="s">
        <v>49</v>
      </c>
      <c r="H10" s="110" t="s">
        <v>44</v>
      </c>
    </row>
    <row r="11" spans="1:8" s="106" customFormat="1" ht="33.75" x14ac:dyDescent="0.2">
      <c r="A11" s="106" t="s">
        <v>53</v>
      </c>
      <c r="B11" s="121" t="s">
        <v>41</v>
      </c>
      <c r="C11" s="110" t="s">
        <v>42</v>
      </c>
      <c r="D11" s="110"/>
      <c r="E11" s="110" t="s">
        <v>260</v>
      </c>
      <c r="F11" s="110" t="s">
        <v>274</v>
      </c>
      <c r="G11" s="110" t="s">
        <v>364</v>
      </c>
      <c r="H11" s="110" t="s">
        <v>44</v>
      </c>
    </row>
    <row r="12" spans="1:8" s="106" customFormat="1" ht="45" x14ac:dyDescent="0.2">
      <c r="A12" s="106" t="s">
        <v>54</v>
      </c>
      <c r="B12" s="121" t="s">
        <v>55</v>
      </c>
      <c r="C12" s="110" t="s">
        <v>42</v>
      </c>
      <c r="D12" s="110"/>
      <c r="E12" s="110" t="s">
        <v>260</v>
      </c>
      <c r="F12" s="110" t="s">
        <v>274</v>
      </c>
      <c r="G12" s="110" t="s">
        <v>364</v>
      </c>
      <c r="H12" s="110" t="s">
        <v>44</v>
      </c>
    </row>
    <row r="13" spans="1:8" s="106" customFormat="1" ht="33.75" x14ac:dyDescent="0.2">
      <c r="A13" s="106" t="s">
        <v>56</v>
      </c>
      <c r="B13" s="121" t="s">
        <v>57</v>
      </c>
      <c r="C13" s="110" t="s">
        <v>252</v>
      </c>
      <c r="D13" s="110"/>
      <c r="E13" s="110" t="s">
        <v>260</v>
      </c>
      <c r="F13" s="110" t="s">
        <v>58</v>
      </c>
      <c r="G13" s="110" t="s">
        <v>364</v>
      </c>
      <c r="H13" s="110" t="s">
        <v>331</v>
      </c>
    </row>
    <row r="14" spans="1:8" s="106" customFormat="1" ht="45" x14ac:dyDescent="0.2">
      <c r="A14" s="106" t="s">
        <v>59</v>
      </c>
      <c r="B14" s="121" t="s">
        <v>60</v>
      </c>
      <c r="C14" s="110" t="s">
        <v>195</v>
      </c>
      <c r="D14" s="110"/>
      <c r="E14" s="110" t="s">
        <v>260</v>
      </c>
      <c r="F14" s="110" t="s">
        <v>274</v>
      </c>
      <c r="G14" s="110" t="s">
        <v>58</v>
      </c>
      <c r="H14" s="110" t="s">
        <v>331</v>
      </c>
    </row>
    <row r="15" spans="1:8" s="106" customFormat="1" ht="45" x14ac:dyDescent="0.2">
      <c r="A15" s="106" t="s">
        <v>61</v>
      </c>
      <c r="B15" s="121" t="s">
        <v>46</v>
      </c>
      <c r="C15" s="110" t="s">
        <v>42</v>
      </c>
      <c r="E15" s="110" t="s">
        <v>260</v>
      </c>
      <c r="F15" s="110" t="s">
        <v>274</v>
      </c>
      <c r="G15" s="110" t="s">
        <v>363</v>
      </c>
      <c r="H15" s="110" t="s">
        <v>44</v>
      </c>
    </row>
    <row r="16" spans="1:8" ht="45" x14ac:dyDescent="0.2">
      <c r="A16" s="109" t="s">
        <v>62</v>
      </c>
      <c r="B16" s="121" t="s">
        <v>48</v>
      </c>
      <c r="C16" s="110" t="s">
        <v>42</v>
      </c>
      <c r="E16" s="110" t="s">
        <v>259</v>
      </c>
      <c r="F16" s="110" t="s">
        <v>274</v>
      </c>
      <c r="G16" s="110" t="s">
        <v>49</v>
      </c>
      <c r="H16" s="110" t="s">
        <v>44</v>
      </c>
    </row>
    <row r="17" spans="1:8" ht="56.25" x14ac:dyDescent="0.2">
      <c r="A17" s="109" t="s">
        <v>63</v>
      </c>
      <c r="B17" s="121" t="s">
        <v>64</v>
      </c>
      <c r="C17" s="110" t="s">
        <v>42</v>
      </c>
      <c r="D17" s="110" t="s">
        <v>256</v>
      </c>
      <c r="E17" s="110" t="s">
        <v>259</v>
      </c>
      <c r="F17" s="110" t="s">
        <v>274</v>
      </c>
      <c r="G17" s="110" t="s">
        <v>65</v>
      </c>
      <c r="H17" s="110" t="s">
        <v>332</v>
      </c>
    </row>
    <row r="18" spans="1:8" ht="56.25" x14ac:dyDescent="0.2">
      <c r="A18" s="109" t="s">
        <v>66</v>
      </c>
      <c r="B18" s="121" t="s">
        <v>238</v>
      </c>
      <c r="C18" s="110" t="s">
        <v>42</v>
      </c>
      <c r="D18" s="110"/>
      <c r="E18" s="110" t="s">
        <v>259</v>
      </c>
      <c r="F18" s="110" t="s">
        <v>274</v>
      </c>
      <c r="G18" s="110" t="s">
        <v>49</v>
      </c>
      <c r="H18" s="110" t="s">
        <v>44</v>
      </c>
    </row>
    <row r="19" spans="1:8" ht="56.25" x14ac:dyDescent="0.2">
      <c r="A19" s="109" t="s">
        <v>67</v>
      </c>
      <c r="B19" s="121" t="s">
        <v>69</v>
      </c>
      <c r="C19" s="110" t="s">
        <v>42</v>
      </c>
      <c r="D19" s="110" t="s">
        <v>256</v>
      </c>
      <c r="E19" s="110" t="s">
        <v>259</v>
      </c>
      <c r="F19" s="110" t="s">
        <v>274</v>
      </c>
      <c r="G19" s="110" t="s">
        <v>65</v>
      </c>
      <c r="H19" s="110" t="s">
        <v>332</v>
      </c>
    </row>
    <row r="20" spans="1:8" ht="56.25" x14ac:dyDescent="0.2">
      <c r="A20" s="109" t="s">
        <v>70</v>
      </c>
      <c r="B20" s="121" t="s">
        <v>239</v>
      </c>
      <c r="C20" s="110" t="s">
        <v>42</v>
      </c>
      <c r="D20" s="110"/>
      <c r="E20" s="110" t="s">
        <v>71</v>
      </c>
      <c r="F20" s="110" t="s">
        <v>274</v>
      </c>
      <c r="G20" s="110" t="s">
        <v>72</v>
      </c>
      <c r="H20" s="110" t="s">
        <v>44</v>
      </c>
    </row>
    <row r="21" spans="1:8" ht="45" x14ac:dyDescent="0.2">
      <c r="A21" s="109" t="s">
        <v>73</v>
      </c>
      <c r="B21" s="121" t="s">
        <v>74</v>
      </c>
      <c r="C21" s="110" t="s">
        <v>42</v>
      </c>
      <c r="D21" s="110"/>
      <c r="E21" s="110" t="s">
        <v>75</v>
      </c>
      <c r="F21" s="110" t="s">
        <v>274</v>
      </c>
      <c r="G21" s="110" t="s">
        <v>76</v>
      </c>
      <c r="H21" s="110" t="s">
        <v>333</v>
      </c>
    </row>
    <row r="22" spans="1:8" ht="56.25" x14ac:dyDescent="0.2">
      <c r="A22" s="109" t="s">
        <v>77</v>
      </c>
      <c r="B22" s="121" t="s">
        <v>78</v>
      </c>
      <c r="C22" s="110" t="s">
        <v>42</v>
      </c>
      <c r="D22" s="110"/>
      <c r="E22" s="110" t="s">
        <v>259</v>
      </c>
      <c r="F22" s="110" t="s">
        <v>274</v>
      </c>
      <c r="G22" s="110" t="s">
        <v>79</v>
      </c>
      <c r="H22" s="110" t="s">
        <v>44</v>
      </c>
    </row>
    <row r="23" spans="1:8" ht="45" x14ac:dyDescent="0.2">
      <c r="A23" s="109" t="s">
        <v>80</v>
      </c>
      <c r="B23" s="121" t="s">
        <v>240</v>
      </c>
      <c r="C23" s="110" t="s">
        <v>42</v>
      </c>
      <c r="D23" s="110"/>
      <c r="E23" s="110" t="s">
        <v>259</v>
      </c>
      <c r="F23" s="110" t="s">
        <v>274</v>
      </c>
      <c r="G23" s="110" t="s">
        <v>365</v>
      </c>
      <c r="H23" s="110" t="s">
        <v>334</v>
      </c>
    </row>
    <row r="24" spans="1:8" ht="56.25" x14ac:dyDescent="0.2">
      <c r="A24" s="109" t="s">
        <v>81</v>
      </c>
      <c r="B24" s="121" t="s">
        <v>367</v>
      </c>
      <c r="C24" s="110" t="s">
        <v>82</v>
      </c>
      <c r="D24" s="110" t="s">
        <v>256</v>
      </c>
      <c r="E24" s="110" t="s">
        <v>261</v>
      </c>
      <c r="F24" s="110" t="s">
        <v>274</v>
      </c>
      <c r="G24" s="110" t="s">
        <v>366</v>
      </c>
      <c r="H24" s="110" t="s">
        <v>335</v>
      </c>
    </row>
    <row r="25" spans="1:8" ht="56.25" x14ac:dyDescent="0.2">
      <c r="A25" s="109" t="s">
        <v>84</v>
      </c>
      <c r="B25" s="121" t="s">
        <v>85</v>
      </c>
      <c r="C25" s="110" t="s">
        <v>82</v>
      </c>
      <c r="D25" s="110" t="s">
        <v>256</v>
      </c>
      <c r="E25" s="110" t="s">
        <v>261</v>
      </c>
      <c r="F25" s="110" t="s">
        <v>274</v>
      </c>
      <c r="G25" s="110" t="s">
        <v>83</v>
      </c>
      <c r="H25" s="110" t="s">
        <v>35</v>
      </c>
    </row>
    <row r="26" spans="1:8" s="106" customFormat="1" ht="33.75" x14ac:dyDescent="0.2">
      <c r="A26" s="106" t="s">
        <v>86</v>
      </c>
      <c r="B26" s="121" t="s">
        <v>57</v>
      </c>
      <c r="C26" s="110" t="s">
        <v>195</v>
      </c>
      <c r="D26" s="110"/>
      <c r="E26" s="110" t="s">
        <v>260</v>
      </c>
      <c r="F26" s="110" t="s">
        <v>58</v>
      </c>
      <c r="G26" s="110" t="s">
        <v>364</v>
      </c>
      <c r="H26" s="110" t="s">
        <v>331</v>
      </c>
    </row>
    <row r="27" spans="1:8" ht="45" x14ac:dyDescent="0.2">
      <c r="A27" s="109" t="s">
        <v>87</v>
      </c>
      <c r="B27" s="121" t="s">
        <v>88</v>
      </c>
      <c r="C27" s="110" t="s">
        <v>42</v>
      </c>
      <c r="D27" s="110"/>
      <c r="E27" s="110" t="s">
        <v>71</v>
      </c>
      <c r="F27" s="110" t="s">
        <v>274</v>
      </c>
      <c r="G27" s="110" t="s">
        <v>58</v>
      </c>
      <c r="H27" s="110" t="s">
        <v>336</v>
      </c>
    </row>
    <row r="28" spans="1:8" s="106" customFormat="1" ht="33.75" x14ac:dyDescent="0.2">
      <c r="A28" s="106" t="s">
        <v>91</v>
      </c>
      <c r="B28" s="121" t="s">
        <v>57</v>
      </c>
      <c r="C28" s="110" t="s">
        <v>195</v>
      </c>
      <c r="D28" s="110"/>
      <c r="E28" s="110" t="s">
        <v>260</v>
      </c>
      <c r="F28" s="110" t="s">
        <v>58</v>
      </c>
      <c r="G28" s="110" t="s">
        <v>364</v>
      </c>
      <c r="H28" s="110" t="s">
        <v>331</v>
      </c>
    </row>
    <row r="29" spans="1:8" s="106" customFormat="1" ht="56.25" x14ac:dyDescent="0.2">
      <c r="A29" s="106" t="s">
        <v>92</v>
      </c>
      <c r="B29" s="121" t="s">
        <v>355</v>
      </c>
      <c r="C29" s="110" t="s">
        <v>195</v>
      </c>
      <c r="D29" s="110"/>
      <c r="E29" s="110" t="s">
        <v>314</v>
      </c>
      <c r="F29" s="110" t="s">
        <v>58</v>
      </c>
      <c r="G29" s="110" t="s">
        <v>364</v>
      </c>
      <c r="H29" s="110" t="s">
        <v>331</v>
      </c>
    </row>
    <row r="30" spans="1:8" ht="45" x14ac:dyDescent="0.2">
      <c r="A30" s="109" t="s">
        <v>93</v>
      </c>
      <c r="B30" s="121" t="s">
        <v>356</v>
      </c>
      <c r="C30" s="110" t="s">
        <v>82</v>
      </c>
      <c r="D30" s="110" t="s">
        <v>256</v>
      </c>
      <c r="E30" s="110" t="s">
        <v>258</v>
      </c>
      <c r="F30" s="110" t="s">
        <v>274</v>
      </c>
      <c r="G30" s="110" t="s">
        <v>94</v>
      </c>
      <c r="H30" s="110" t="s">
        <v>35</v>
      </c>
    </row>
    <row r="31" spans="1:8" ht="45" x14ac:dyDescent="0.2">
      <c r="A31" s="109" t="s">
        <v>95</v>
      </c>
      <c r="B31" s="121" t="s">
        <v>356</v>
      </c>
      <c r="C31" s="110" t="s">
        <v>82</v>
      </c>
      <c r="D31" s="110" t="s">
        <v>256</v>
      </c>
      <c r="E31" s="110" t="s">
        <v>258</v>
      </c>
      <c r="F31" s="110" t="s">
        <v>274</v>
      </c>
      <c r="G31" s="110" t="s">
        <v>94</v>
      </c>
      <c r="H31" s="110" t="s">
        <v>35</v>
      </c>
    </row>
    <row r="32" spans="1:8" ht="56.25" x14ac:dyDescent="0.2">
      <c r="A32" s="109" t="s">
        <v>96</v>
      </c>
      <c r="B32" s="121" t="s">
        <v>241</v>
      </c>
      <c r="C32" s="110" t="s">
        <v>82</v>
      </c>
      <c r="D32" s="110" t="s">
        <v>97</v>
      </c>
      <c r="E32" s="110" t="s">
        <v>98</v>
      </c>
      <c r="F32" s="110" t="s">
        <v>276</v>
      </c>
      <c r="G32" s="110" t="s">
        <v>99</v>
      </c>
      <c r="H32" s="110" t="s">
        <v>335</v>
      </c>
    </row>
    <row r="33" spans="1:8" ht="56.25" x14ac:dyDescent="0.2">
      <c r="A33" s="109" t="s">
        <v>100</v>
      </c>
      <c r="B33" s="121" t="s">
        <v>241</v>
      </c>
      <c r="C33" s="110" t="s">
        <v>101</v>
      </c>
      <c r="D33" s="110" t="s">
        <v>97</v>
      </c>
      <c r="E33" s="110" t="s">
        <v>98</v>
      </c>
      <c r="F33" s="110" t="s">
        <v>276</v>
      </c>
      <c r="G33" s="110" t="s">
        <v>99</v>
      </c>
      <c r="H33" s="110" t="s">
        <v>335</v>
      </c>
    </row>
    <row r="34" spans="1:8" ht="56.25" x14ac:dyDescent="0.2">
      <c r="A34" s="109" t="s">
        <v>102</v>
      </c>
      <c r="B34" s="121" t="s">
        <v>242</v>
      </c>
      <c r="C34" s="110" t="s">
        <v>82</v>
      </c>
      <c r="D34" s="110" t="s">
        <v>97</v>
      </c>
      <c r="E34" s="110" t="s">
        <v>258</v>
      </c>
      <c r="F34" s="110" t="s">
        <v>274</v>
      </c>
      <c r="G34" s="110" t="s">
        <v>307</v>
      </c>
      <c r="H34" s="110" t="s">
        <v>337</v>
      </c>
    </row>
    <row r="35" spans="1:8" ht="56.25" x14ac:dyDescent="0.2">
      <c r="A35" s="109" t="s">
        <v>103</v>
      </c>
      <c r="B35" s="121" t="s">
        <v>237</v>
      </c>
      <c r="C35" s="110" t="s">
        <v>82</v>
      </c>
      <c r="D35" s="110" t="s">
        <v>256</v>
      </c>
      <c r="E35" s="110" t="s">
        <v>258</v>
      </c>
      <c r="F35" s="110" t="s">
        <v>274</v>
      </c>
      <c r="G35" s="110" t="s">
        <v>308</v>
      </c>
      <c r="H35" s="110" t="s">
        <v>35</v>
      </c>
    </row>
    <row r="36" spans="1:8" ht="45" x14ac:dyDescent="0.2">
      <c r="A36" s="109" t="s">
        <v>104</v>
      </c>
      <c r="B36" s="121" t="s">
        <v>105</v>
      </c>
      <c r="C36" s="110" t="s">
        <v>82</v>
      </c>
      <c r="D36" s="110" t="s">
        <v>256</v>
      </c>
      <c r="E36" s="110" t="s">
        <v>258</v>
      </c>
      <c r="F36" s="110" t="s">
        <v>274</v>
      </c>
      <c r="G36" s="110" t="s">
        <v>106</v>
      </c>
      <c r="H36" s="110" t="s">
        <v>35</v>
      </c>
    </row>
    <row r="37" spans="1:8" ht="56.25" x14ac:dyDescent="0.2">
      <c r="A37" s="109" t="s">
        <v>107</v>
      </c>
      <c r="B37" s="121" t="s">
        <v>243</v>
      </c>
      <c r="C37" s="110" t="s">
        <v>82</v>
      </c>
      <c r="D37" s="110" t="s">
        <v>256</v>
      </c>
      <c r="E37" s="110" t="s">
        <v>258</v>
      </c>
      <c r="F37" s="110" t="s">
        <v>274</v>
      </c>
      <c r="G37" s="110" t="s">
        <v>309</v>
      </c>
      <c r="H37" s="110" t="s">
        <v>35</v>
      </c>
    </row>
    <row r="38" spans="1:8" ht="45" x14ac:dyDescent="0.2">
      <c r="A38" s="109" t="s">
        <v>108</v>
      </c>
      <c r="B38" s="121" t="s">
        <v>356</v>
      </c>
      <c r="C38" s="110" t="s">
        <v>82</v>
      </c>
      <c r="D38" s="110" t="s">
        <v>256</v>
      </c>
      <c r="E38" s="110" t="s">
        <v>258</v>
      </c>
      <c r="F38" s="110" t="s">
        <v>274</v>
      </c>
      <c r="G38" s="110" t="s">
        <v>310</v>
      </c>
      <c r="H38" s="110" t="s">
        <v>35</v>
      </c>
    </row>
    <row r="39" spans="1:8" ht="56.25" x14ac:dyDescent="0.2">
      <c r="A39" s="109" t="s">
        <v>109</v>
      </c>
      <c r="B39" s="121" t="s">
        <v>369</v>
      </c>
      <c r="C39" s="110" t="s">
        <v>42</v>
      </c>
      <c r="D39" s="110" t="s">
        <v>256</v>
      </c>
      <c r="E39" s="110" t="s">
        <v>258</v>
      </c>
      <c r="F39" s="110" t="s">
        <v>274</v>
      </c>
      <c r="G39" s="110" t="s">
        <v>311</v>
      </c>
      <c r="H39" s="110" t="s">
        <v>338</v>
      </c>
    </row>
    <row r="40" spans="1:8" ht="56.25" x14ac:dyDescent="0.2">
      <c r="A40" s="109" t="s">
        <v>110</v>
      </c>
      <c r="B40" s="121" t="s">
        <v>111</v>
      </c>
      <c r="C40" s="110" t="s">
        <v>82</v>
      </c>
      <c r="D40" s="110" t="s">
        <v>256</v>
      </c>
      <c r="E40" s="110" t="s">
        <v>258</v>
      </c>
      <c r="F40" s="110" t="s">
        <v>274</v>
      </c>
      <c r="G40" s="110" t="s">
        <v>312</v>
      </c>
      <c r="H40" s="110" t="s">
        <v>35</v>
      </c>
    </row>
    <row r="41" spans="1:8" ht="45" x14ac:dyDescent="0.2">
      <c r="A41" s="109" t="s">
        <v>112</v>
      </c>
      <c r="B41" s="121" t="s">
        <v>113</v>
      </c>
      <c r="C41" s="110" t="s">
        <v>253</v>
      </c>
      <c r="D41" s="110"/>
      <c r="E41" s="110" t="s">
        <v>262</v>
      </c>
      <c r="F41" s="110" t="s">
        <v>277</v>
      </c>
      <c r="G41" s="110" t="s">
        <v>58</v>
      </c>
      <c r="H41" s="110" t="s">
        <v>339</v>
      </c>
    </row>
    <row r="42" spans="1:8" ht="33.75" x14ac:dyDescent="0.2">
      <c r="A42" s="109" t="s">
        <v>114</v>
      </c>
      <c r="B42" s="121" t="s">
        <v>115</v>
      </c>
      <c r="C42" s="110" t="s">
        <v>253</v>
      </c>
      <c r="D42" s="110"/>
      <c r="E42" s="110" t="s">
        <v>262</v>
      </c>
      <c r="F42" s="110"/>
      <c r="G42" s="110" t="s">
        <v>58</v>
      </c>
      <c r="H42" s="110" t="s">
        <v>339</v>
      </c>
    </row>
    <row r="43" spans="1:8" ht="33.75" x14ac:dyDescent="0.2">
      <c r="A43" s="109" t="s">
        <v>116</v>
      </c>
      <c r="B43" s="121" t="s">
        <v>117</v>
      </c>
      <c r="C43" s="110" t="s">
        <v>42</v>
      </c>
      <c r="D43" s="110"/>
      <c r="E43" s="110" t="s">
        <v>262</v>
      </c>
      <c r="F43" s="110" t="s">
        <v>274</v>
      </c>
      <c r="G43" s="110" t="s">
        <v>58</v>
      </c>
      <c r="H43" s="110" t="s">
        <v>44</v>
      </c>
    </row>
    <row r="44" spans="1:8" ht="33.75" x14ac:dyDescent="0.2">
      <c r="A44" s="109" t="s">
        <v>118</v>
      </c>
      <c r="B44" s="121" t="s">
        <v>120</v>
      </c>
    </row>
    <row r="45" spans="1:8" ht="45" x14ac:dyDescent="0.2">
      <c r="A45" s="109" t="s">
        <v>121</v>
      </c>
      <c r="B45" s="121" t="s">
        <v>124</v>
      </c>
      <c r="C45" s="110" t="s">
        <v>42</v>
      </c>
      <c r="D45" s="110"/>
      <c r="E45" s="110" t="s">
        <v>262</v>
      </c>
      <c r="F45" s="110" t="s">
        <v>125</v>
      </c>
      <c r="G45" s="110" t="s">
        <v>58</v>
      </c>
      <c r="H45" s="110" t="s">
        <v>340</v>
      </c>
    </row>
    <row r="46" spans="1:8" ht="33.75" x14ac:dyDescent="0.2">
      <c r="A46" s="109" t="s">
        <v>126</v>
      </c>
      <c r="B46" s="121" t="s">
        <v>127</v>
      </c>
      <c r="C46" s="110" t="s">
        <v>42</v>
      </c>
      <c r="D46" s="110"/>
      <c r="E46" s="110" t="s">
        <v>263</v>
      </c>
      <c r="F46" s="110" t="s">
        <v>278</v>
      </c>
      <c r="G46" s="110" t="s">
        <v>58</v>
      </c>
      <c r="H46" s="110" t="s">
        <v>44</v>
      </c>
    </row>
    <row r="47" spans="1:8" ht="45" x14ac:dyDescent="0.2">
      <c r="A47" s="109" t="s">
        <v>128</v>
      </c>
      <c r="B47" s="121" t="s">
        <v>244</v>
      </c>
      <c r="C47" s="110" t="s">
        <v>42</v>
      </c>
      <c r="D47" s="110"/>
      <c r="E47" s="110" t="s">
        <v>262</v>
      </c>
      <c r="F47" s="110" t="s">
        <v>278</v>
      </c>
      <c r="G47" s="110" t="s">
        <v>58</v>
      </c>
      <c r="H47" s="110" t="s">
        <v>44</v>
      </c>
    </row>
    <row r="48" spans="1:8" ht="33.75" x14ac:dyDescent="0.2">
      <c r="A48" s="109" t="s">
        <v>129</v>
      </c>
      <c r="B48" s="121" t="s">
        <v>245</v>
      </c>
      <c r="C48" s="110" t="s">
        <v>42</v>
      </c>
      <c r="D48" s="110"/>
      <c r="E48" s="110" t="s">
        <v>262</v>
      </c>
      <c r="F48" s="110" t="s">
        <v>278</v>
      </c>
      <c r="G48" s="110" t="s">
        <v>58</v>
      </c>
      <c r="H48" s="110" t="s">
        <v>336</v>
      </c>
    </row>
    <row r="49" spans="1:8" ht="33.75" x14ac:dyDescent="0.2">
      <c r="A49" s="109" t="s">
        <v>130</v>
      </c>
      <c r="B49" s="121" t="s">
        <v>131</v>
      </c>
      <c r="C49" s="110" t="s">
        <v>42</v>
      </c>
      <c r="D49" s="110"/>
      <c r="E49" s="110" t="s">
        <v>264</v>
      </c>
      <c r="F49" s="110" t="s">
        <v>279</v>
      </c>
      <c r="G49" s="110" t="s">
        <v>58</v>
      </c>
      <c r="H49" s="110" t="s">
        <v>44</v>
      </c>
    </row>
    <row r="50" spans="1:8" ht="33.75" x14ac:dyDescent="0.2">
      <c r="A50" s="109" t="s">
        <v>132</v>
      </c>
      <c r="B50" s="121" t="s">
        <v>133</v>
      </c>
      <c r="C50" s="110" t="s">
        <v>42</v>
      </c>
      <c r="D50" s="110"/>
      <c r="E50" s="110" t="s">
        <v>262</v>
      </c>
      <c r="F50" s="110" t="s">
        <v>279</v>
      </c>
      <c r="G50" s="110" t="s">
        <v>58</v>
      </c>
      <c r="H50" s="110" t="s">
        <v>341</v>
      </c>
    </row>
    <row r="51" spans="1:8" ht="33.75" x14ac:dyDescent="0.2">
      <c r="A51" s="109" t="s">
        <v>134</v>
      </c>
      <c r="B51" s="121" t="s">
        <v>135</v>
      </c>
      <c r="C51" s="110" t="s">
        <v>42</v>
      </c>
      <c r="D51" s="110"/>
      <c r="E51" s="110" t="s">
        <v>263</v>
      </c>
      <c r="F51" s="110" t="s">
        <v>280</v>
      </c>
      <c r="G51" s="110" t="s">
        <v>58</v>
      </c>
      <c r="H51" s="110" t="s">
        <v>44</v>
      </c>
    </row>
    <row r="52" spans="1:8" ht="33.75" x14ac:dyDescent="0.2">
      <c r="A52" s="109" t="s">
        <v>136</v>
      </c>
      <c r="B52" s="121" t="s">
        <v>137</v>
      </c>
      <c r="C52" s="110" t="s">
        <v>42</v>
      </c>
      <c r="D52" s="110"/>
      <c r="E52" s="110" t="s">
        <v>262</v>
      </c>
      <c r="F52" s="110" t="s">
        <v>138</v>
      </c>
      <c r="G52" s="110" t="s">
        <v>58</v>
      </c>
      <c r="H52" s="110" t="s">
        <v>341</v>
      </c>
    </row>
    <row r="53" spans="1:8" ht="56.25" x14ac:dyDescent="0.2">
      <c r="A53" s="109" t="s">
        <v>139</v>
      </c>
      <c r="B53" s="121" t="s">
        <v>140</v>
      </c>
      <c r="C53" s="110" t="s">
        <v>253</v>
      </c>
      <c r="D53" s="110"/>
      <c r="E53" s="110" t="s">
        <v>262</v>
      </c>
      <c r="F53" s="110" t="s">
        <v>279</v>
      </c>
      <c r="G53" s="110" t="s">
        <v>58</v>
      </c>
      <c r="H53" s="110" t="s">
        <v>342</v>
      </c>
    </row>
    <row r="54" spans="1:8" s="106" customFormat="1" ht="45" x14ac:dyDescent="0.2">
      <c r="A54" s="106" t="s">
        <v>141</v>
      </c>
      <c r="B54" s="121" t="s">
        <v>246</v>
      </c>
      <c r="C54" s="110" t="s">
        <v>42</v>
      </c>
      <c r="D54" s="110" t="s">
        <v>257</v>
      </c>
      <c r="E54" s="110" t="s">
        <v>265</v>
      </c>
      <c r="F54" s="110" t="s">
        <v>142</v>
      </c>
      <c r="G54" s="110" t="s">
        <v>143</v>
      </c>
      <c r="H54" s="110" t="s">
        <v>343</v>
      </c>
    </row>
    <row r="55" spans="1:8" s="106" customFormat="1" ht="45" x14ac:dyDescent="0.2">
      <c r="A55" s="106" t="s">
        <v>144</v>
      </c>
      <c r="B55" s="121" t="s">
        <v>247</v>
      </c>
      <c r="C55" s="110" t="s">
        <v>42</v>
      </c>
      <c r="D55" s="110" t="s">
        <v>257</v>
      </c>
      <c r="E55" s="110" t="s">
        <v>265</v>
      </c>
      <c r="F55" s="110" t="s">
        <v>142</v>
      </c>
      <c r="G55" s="110" t="s">
        <v>143</v>
      </c>
      <c r="H55" s="110" t="s">
        <v>343</v>
      </c>
    </row>
    <row r="56" spans="1:8" s="106" customFormat="1" ht="45" x14ac:dyDescent="0.2">
      <c r="A56" s="106" t="s">
        <v>145</v>
      </c>
      <c r="B56" s="121" t="s">
        <v>246</v>
      </c>
      <c r="C56" s="110" t="s">
        <v>42</v>
      </c>
      <c r="D56" s="110" t="s">
        <v>257</v>
      </c>
      <c r="E56" s="110" t="s">
        <v>266</v>
      </c>
      <c r="F56" s="110" t="s">
        <v>142</v>
      </c>
      <c r="G56" s="110" t="s">
        <v>143</v>
      </c>
      <c r="H56" s="110" t="s">
        <v>343</v>
      </c>
    </row>
    <row r="57" spans="1:8" s="106" customFormat="1" ht="56.25" x14ac:dyDescent="0.2">
      <c r="A57" s="106" t="s">
        <v>146</v>
      </c>
      <c r="B57" s="121" t="s">
        <v>357</v>
      </c>
      <c r="C57" s="110" t="s">
        <v>42</v>
      </c>
      <c r="D57" s="110" t="s">
        <v>257</v>
      </c>
      <c r="E57" s="110" t="s">
        <v>265</v>
      </c>
      <c r="F57" s="110" t="s">
        <v>281</v>
      </c>
      <c r="G57" s="110" t="s">
        <v>320</v>
      </c>
      <c r="H57" s="110" t="s">
        <v>343</v>
      </c>
    </row>
    <row r="58" spans="1:8" s="106" customFormat="1" ht="56.25" x14ac:dyDescent="0.2">
      <c r="A58" s="106" t="s">
        <v>147</v>
      </c>
      <c r="B58" s="121" t="s">
        <v>358</v>
      </c>
      <c r="C58" s="110" t="s">
        <v>42</v>
      </c>
      <c r="D58" s="110" t="s">
        <v>257</v>
      </c>
      <c r="E58" s="110" t="s">
        <v>265</v>
      </c>
      <c r="F58" s="110" t="s">
        <v>281</v>
      </c>
      <c r="G58" s="110" t="s">
        <v>143</v>
      </c>
      <c r="H58" s="110" t="s">
        <v>343</v>
      </c>
    </row>
    <row r="59" spans="1:8" ht="33.75" x14ac:dyDescent="0.2">
      <c r="A59" s="109" t="s">
        <v>148</v>
      </c>
      <c r="B59" s="121" t="s">
        <v>149</v>
      </c>
      <c r="C59" s="110" t="s">
        <v>42</v>
      </c>
      <c r="D59" s="110" t="s">
        <v>150</v>
      </c>
      <c r="E59" s="110" t="s">
        <v>151</v>
      </c>
      <c r="F59" s="110"/>
      <c r="G59" s="110" t="s">
        <v>321</v>
      </c>
      <c r="H59" s="110" t="s">
        <v>343</v>
      </c>
    </row>
    <row r="60" spans="1:8" s="106" customFormat="1" ht="56.25" x14ac:dyDescent="0.2">
      <c r="A60" s="106" t="s">
        <v>152</v>
      </c>
      <c r="B60" s="121" t="s">
        <v>359</v>
      </c>
      <c r="C60" s="110" t="s">
        <v>42</v>
      </c>
      <c r="D60" s="110" t="s">
        <v>257</v>
      </c>
      <c r="E60" s="110" t="s">
        <v>265</v>
      </c>
      <c r="F60" s="110" t="s">
        <v>153</v>
      </c>
      <c r="G60" s="110" t="s">
        <v>320</v>
      </c>
      <c r="H60" s="110" t="s">
        <v>343</v>
      </c>
    </row>
    <row r="61" spans="1:8" ht="33.75" x14ac:dyDescent="0.2">
      <c r="A61" s="109" t="s">
        <v>154</v>
      </c>
      <c r="B61" s="121" t="s">
        <v>360</v>
      </c>
      <c r="C61" s="110" t="s">
        <v>195</v>
      </c>
      <c r="D61" s="110" t="s">
        <v>155</v>
      </c>
      <c r="E61" s="110" t="s">
        <v>267</v>
      </c>
      <c r="F61" s="110" t="s">
        <v>156</v>
      </c>
      <c r="G61" s="110" t="s">
        <v>322</v>
      </c>
      <c r="H61" s="110" t="s">
        <v>344</v>
      </c>
    </row>
    <row r="62" spans="1:8" ht="45" x14ac:dyDescent="0.2">
      <c r="A62" s="109" t="s">
        <v>157</v>
      </c>
      <c r="B62" s="121" t="s">
        <v>158</v>
      </c>
      <c r="C62" s="110" t="s">
        <v>159</v>
      </c>
      <c r="D62" s="110" t="s">
        <v>160</v>
      </c>
      <c r="E62" s="110" t="s">
        <v>161</v>
      </c>
      <c r="F62" s="110" t="s">
        <v>282</v>
      </c>
      <c r="G62" s="110" t="s">
        <v>162</v>
      </c>
      <c r="H62" s="110" t="s">
        <v>343</v>
      </c>
    </row>
    <row r="63" spans="1:8" ht="45" x14ac:dyDescent="0.2">
      <c r="A63" s="106" t="s">
        <v>163</v>
      </c>
      <c r="B63" s="121" t="s">
        <v>248</v>
      </c>
      <c r="C63" s="110" t="s">
        <v>42</v>
      </c>
      <c r="D63" s="110" t="s">
        <v>257</v>
      </c>
      <c r="E63" s="110" t="s">
        <v>164</v>
      </c>
      <c r="F63" s="110" t="s">
        <v>283</v>
      </c>
      <c r="G63" s="110" t="s">
        <v>323</v>
      </c>
      <c r="H63" s="110" t="s">
        <v>343</v>
      </c>
    </row>
    <row r="64" spans="1:8" ht="45" x14ac:dyDescent="0.2">
      <c r="A64" s="106" t="s">
        <v>165</v>
      </c>
      <c r="B64" s="121" t="s">
        <v>166</v>
      </c>
      <c r="C64" s="110" t="s">
        <v>42</v>
      </c>
      <c r="D64" s="110" t="s">
        <v>257</v>
      </c>
      <c r="E64" s="110" t="s">
        <v>164</v>
      </c>
      <c r="F64" s="110" t="s">
        <v>283</v>
      </c>
      <c r="G64" s="110" t="s">
        <v>324</v>
      </c>
      <c r="H64" s="110" t="s">
        <v>345</v>
      </c>
    </row>
    <row r="65" spans="1:8" s="106" customFormat="1" ht="56.25" x14ac:dyDescent="0.2">
      <c r="A65" s="106" t="s">
        <v>167</v>
      </c>
      <c r="B65" s="121" t="s">
        <v>249</v>
      </c>
      <c r="C65" s="110" t="s">
        <v>42</v>
      </c>
      <c r="D65" s="110" t="s">
        <v>257</v>
      </c>
      <c r="E65" s="110" t="s">
        <v>265</v>
      </c>
      <c r="F65" s="110" t="s">
        <v>284</v>
      </c>
      <c r="G65" s="110" t="s">
        <v>143</v>
      </c>
      <c r="H65" s="110" t="s">
        <v>343</v>
      </c>
    </row>
    <row r="66" spans="1:8" ht="56.25" x14ac:dyDescent="0.2">
      <c r="A66" s="106" t="s">
        <v>168</v>
      </c>
      <c r="B66" s="121" t="s">
        <v>169</v>
      </c>
      <c r="C66" s="110" t="s">
        <v>42</v>
      </c>
      <c r="D66" s="110" t="s">
        <v>257</v>
      </c>
      <c r="E66" s="110" t="s">
        <v>164</v>
      </c>
      <c r="F66" s="110" t="s">
        <v>285</v>
      </c>
      <c r="G66" s="110" t="s">
        <v>170</v>
      </c>
      <c r="H66" s="110" t="s">
        <v>343</v>
      </c>
    </row>
    <row r="67" spans="1:8" ht="56.25" x14ac:dyDescent="0.2">
      <c r="A67" s="106" t="s">
        <v>171</v>
      </c>
      <c r="B67" s="121" t="s">
        <v>172</v>
      </c>
      <c r="C67" s="110" t="s">
        <v>42</v>
      </c>
      <c r="D67" s="110" t="s">
        <v>257</v>
      </c>
      <c r="E67" s="110" t="s">
        <v>265</v>
      </c>
      <c r="F67" s="110" t="s">
        <v>281</v>
      </c>
      <c r="G67" s="110" t="s">
        <v>143</v>
      </c>
      <c r="H67" s="110" t="s">
        <v>343</v>
      </c>
    </row>
    <row r="68" spans="1:8" ht="56.25" x14ac:dyDescent="0.2">
      <c r="A68" s="106" t="s">
        <v>173</v>
      </c>
      <c r="B68" s="121" t="s">
        <v>172</v>
      </c>
      <c r="C68" s="110" t="s">
        <v>42</v>
      </c>
      <c r="D68" s="110" t="s">
        <v>257</v>
      </c>
      <c r="E68" s="110" t="s">
        <v>265</v>
      </c>
      <c r="F68" s="110" t="s">
        <v>281</v>
      </c>
      <c r="G68" s="110" t="s">
        <v>143</v>
      </c>
      <c r="H68" s="110" t="s">
        <v>343</v>
      </c>
    </row>
    <row r="69" spans="1:8" s="106" customFormat="1" ht="45" x14ac:dyDescent="0.2">
      <c r="A69" s="106" t="s">
        <v>174</v>
      </c>
      <c r="B69" s="121" t="s">
        <v>250</v>
      </c>
      <c r="C69" s="110" t="s">
        <v>42</v>
      </c>
      <c r="D69" s="110" t="s">
        <v>257</v>
      </c>
      <c r="E69" s="110" t="s">
        <v>265</v>
      </c>
      <c r="F69" s="110" t="s">
        <v>286</v>
      </c>
      <c r="G69" s="110" t="s">
        <v>143</v>
      </c>
      <c r="H69" s="110" t="s">
        <v>343</v>
      </c>
    </row>
    <row r="70" spans="1:8" s="106" customFormat="1" ht="56.25" x14ac:dyDescent="0.2">
      <c r="A70" s="106" t="s">
        <v>175</v>
      </c>
      <c r="B70" s="121" t="s">
        <v>176</v>
      </c>
      <c r="C70" s="110" t="s">
        <v>42</v>
      </c>
      <c r="D70" s="110" t="s">
        <v>257</v>
      </c>
      <c r="E70" s="110" t="s">
        <v>265</v>
      </c>
      <c r="F70" s="110" t="s">
        <v>281</v>
      </c>
      <c r="G70" s="110" t="s">
        <v>143</v>
      </c>
      <c r="H70" s="110" t="s">
        <v>343</v>
      </c>
    </row>
    <row r="71" spans="1:8" ht="67.5" x14ac:dyDescent="0.2">
      <c r="A71" s="109" t="s">
        <v>177</v>
      </c>
      <c r="B71" s="121" t="s">
        <v>361</v>
      </c>
      <c r="C71" s="110" t="s">
        <v>195</v>
      </c>
      <c r="D71" s="110" t="s">
        <v>178</v>
      </c>
      <c r="E71" s="110" t="s">
        <v>268</v>
      </c>
      <c r="F71" s="110" t="s">
        <v>287</v>
      </c>
      <c r="G71" s="110" t="s">
        <v>325</v>
      </c>
      <c r="H71" s="110" t="s">
        <v>344</v>
      </c>
    </row>
    <row r="72" spans="1:8" ht="45" x14ac:dyDescent="0.2">
      <c r="A72" s="109" t="s">
        <v>179</v>
      </c>
      <c r="B72" s="121" t="s">
        <v>180</v>
      </c>
      <c r="C72" s="110" t="s">
        <v>254</v>
      </c>
      <c r="D72" s="110" t="s">
        <v>181</v>
      </c>
      <c r="E72" s="110" t="s">
        <v>265</v>
      </c>
      <c r="F72" s="110" t="s">
        <v>182</v>
      </c>
      <c r="G72" s="110" t="s">
        <v>326</v>
      </c>
      <c r="H72" s="110" t="s">
        <v>343</v>
      </c>
    </row>
    <row r="73" spans="1:8" ht="45" x14ac:dyDescent="0.2">
      <c r="A73" s="109" t="s">
        <v>183</v>
      </c>
      <c r="B73" s="121" t="s">
        <v>184</v>
      </c>
      <c r="C73" s="110" t="s">
        <v>42</v>
      </c>
      <c r="D73" s="110" t="s">
        <v>185</v>
      </c>
      <c r="E73" s="110" t="s">
        <v>265</v>
      </c>
      <c r="F73" s="110" t="s">
        <v>186</v>
      </c>
      <c r="G73" s="110" t="s">
        <v>321</v>
      </c>
      <c r="H73" s="110" t="s">
        <v>343</v>
      </c>
    </row>
    <row r="74" spans="1:8" ht="45" x14ac:dyDescent="0.2">
      <c r="A74" s="109" t="s">
        <v>187</v>
      </c>
      <c r="B74" s="121" t="s">
        <v>184</v>
      </c>
      <c r="C74" s="110" t="s">
        <v>42</v>
      </c>
      <c r="D74" s="110" t="s">
        <v>185</v>
      </c>
      <c r="E74" s="110" t="s">
        <v>265</v>
      </c>
      <c r="F74" s="110" t="s">
        <v>186</v>
      </c>
      <c r="G74" s="110" t="s">
        <v>321</v>
      </c>
      <c r="H74" s="110" t="s">
        <v>343</v>
      </c>
    </row>
    <row r="75" spans="1:8" ht="45" x14ac:dyDescent="0.2">
      <c r="A75" s="109" t="s">
        <v>188</v>
      </c>
      <c r="B75" s="121" t="s">
        <v>189</v>
      </c>
      <c r="C75" s="110" t="s">
        <v>42</v>
      </c>
      <c r="D75" s="110" t="s">
        <v>190</v>
      </c>
      <c r="E75" s="110" t="s">
        <v>265</v>
      </c>
      <c r="F75" s="110" t="s">
        <v>153</v>
      </c>
      <c r="G75" s="110" t="s">
        <v>326</v>
      </c>
      <c r="H75" s="110" t="s">
        <v>343</v>
      </c>
    </row>
    <row r="76" spans="1:8" ht="33.75" x14ac:dyDescent="0.2">
      <c r="A76" s="109" t="s">
        <v>191</v>
      </c>
      <c r="B76" s="121" t="s">
        <v>192</v>
      </c>
    </row>
    <row r="77" spans="1:8" ht="33.75" x14ac:dyDescent="0.2">
      <c r="A77" s="109" t="s">
        <v>193</v>
      </c>
      <c r="B77" s="121" t="s">
        <v>194</v>
      </c>
      <c r="C77" s="110" t="s">
        <v>195</v>
      </c>
      <c r="D77" s="110" t="s">
        <v>178</v>
      </c>
      <c r="E77" s="110" t="s">
        <v>269</v>
      </c>
      <c r="F77" s="110" t="s">
        <v>204</v>
      </c>
      <c r="G77" s="110" t="s">
        <v>325</v>
      </c>
      <c r="H77" s="110" t="s">
        <v>197</v>
      </c>
    </row>
    <row r="78" spans="1:8" ht="45" x14ac:dyDescent="0.2">
      <c r="A78" s="109" t="s">
        <v>198</v>
      </c>
      <c r="B78" s="121" t="s">
        <v>199</v>
      </c>
      <c r="C78" s="110" t="s">
        <v>42</v>
      </c>
      <c r="D78" s="110" t="s">
        <v>178</v>
      </c>
      <c r="E78" s="110" t="s">
        <v>268</v>
      </c>
      <c r="F78" s="110" t="s">
        <v>315</v>
      </c>
      <c r="G78" s="110" t="s">
        <v>325</v>
      </c>
      <c r="H78" s="110" t="s">
        <v>346</v>
      </c>
    </row>
    <row r="79" spans="1:8" ht="33.75" x14ac:dyDescent="0.2">
      <c r="A79" s="109" t="s">
        <v>200</v>
      </c>
      <c r="B79" s="121" t="s">
        <v>184</v>
      </c>
      <c r="C79" s="110" t="s">
        <v>42</v>
      </c>
      <c r="D79" s="110" t="s">
        <v>201</v>
      </c>
      <c r="E79" s="110" t="s">
        <v>270</v>
      </c>
      <c r="F79" s="110" t="s">
        <v>288</v>
      </c>
      <c r="G79" s="110" t="s">
        <v>196</v>
      </c>
      <c r="H79" s="110" t="s">
        <v>346</v>
      </c>
    </row>
    <row r="80" spans="1:8" ht="33.75" x14ac:dyDescent="0.2">
      <c r="A80" s="109" t="s">
        <v>202</v>
      </c>
      <c r="B80" s="121" t="s">
        <v>203</v>
      </c>
      <c r="C80" s="110" t="s">
        <v>195</v>
      </c>
      <c r="D80" s="110" t="s">
        <v>178</v>
      </c>
      <c r="E80" s="110" t="s">
        <v>268</v>
      </c>
      <c r="F80" s="110" t="s">
        <v>204</v>
      </c>
      <c r="G80" s="110" t="s">
        <v>325</v>
      </c>
      <c r="H80" s="110" t="s">
        <v>344</v>
      </c>
    </row>
    <row r="81" spans="1:8" ht="33.75" x14ac:dyDescent="0.2">
      <c r="A81" s="109" t="s">
        <v>205</v>
      </c>
      <c r="B81" s="121" t="s">
        <v>199</v>
      </c>
      <c r="C81" s="110" t="s">
        <v>42</v>
      </c>
      <c r="D81" s="110" t="s">
        <v>178</v>
      </c>
      <c r="E81" s="110" t="s">
        <v>268</v>
      </c>
      <c r="F81" s="110" t="s">
        <v>289</v>
      </c>
      <c r="G81" s="110" t="s">
        <v>325</v>
      </c>
      <c r="H81" s="110" t="s">
        <v>346</v>
      </c>
    </row>
    <row r="82" spans="1:8" ht="45" x14ac:dyDescent="0.2">
      <c r="A82" s="109" t="s">
        <v>206</v>
      </c>
      <c r="B82" s="121" t="s">
        <v>207</v>
      </c>
      <c r="C82" s="110" t="s">
        <v>42</v>
      </c>
      <c r="D82" s="110" t="s">
        <v>178</v>
      </c>
      <c r="E82" s="110" t="s">
        <v>268</v>
      </c>
      <c r="F82" s="110" t="s">
        <v>290</v>
      </c>
      <c r="G82" s="110" t="s">
        <v>325</v>
      </c>
      <c r="H82" s="110" t="s">
        <v>344</v>
      </c>
    </row>
    <row r="83" spans="1:8" ht="45" x14ac:dyDescent="0.2">
      <c r="A83" s="109" t="s">
        <v>208</v>
      </c>
      <c r="B83" s="121" t="s">
        <v>209</v>
      </c>
      <c r="C83" s="110" t="s">
        <v>195</v>
      </c>
      <c r="D83" s="110" t="s">
        <v>210</v>
      </c>
      <c r="E83" s="110" t="s">
        <v>273</v>
      </c>
      <c r="F83" s="110" t="s">
        <v>303</v>
      </c>
      <c r="G83" s="110" t="s">
        <v>325</v>
      </c>
      <c r="H83" s="110" t="s">
        <v>346</v>
      </c>
    </row>
    <row r="84" spans="1:8" ht="45" x14ac:dyDescent="0.2">
      <c r="A84" s="109" t="s">
        <v>211</v>
      </c>
      <c r="B84" s="121" t="s">
        <v>251</v>
      </c>
      <c r="C84" s="110" t="s">
        <v>195</v>
      </c>
      <c r="D84" s="110" t="s">
        <v>210</v>
      </c>
      <c r="E84" s="110" t="s">
        <v>268</v>
      </c>
      <c r="F84" s="110" t="s">
        <v>304</v>
      </c>
      <c r="G84" s="110" t="s">
        <v>327</v>
      </c>
      <c r="H84" s="110" t="s">
        <v>344</v>
      </c>
    </row>
    <row r="85" spans="1:8" ht="33.75" x14ac:dyDescent="0.2">
      <c r="A85" s="109" t="s">
        <v>212</v>
      </c>
      <c r="B85" s="121" t="s">
        <v>213</v>
      </c>
      <c r="C85" s="110" t="s">
        <v>255</v>
      </c>
      <c r="D85" s="110" t="s">
        <v>155</v>
      </c>
      <c r="E85" s="110" t="s">
        <v>214</v>
      </c>
      <c r="F85" s="110" t="s">
        <v>305</v>
      </c>
      <c r="G85" s="110" t="s">
        <v>215</v>
      </c>
      <c r="H85" s="110" t="s">
        <v>347</v>
      </c>
    </row>
    <row r="86" spans="1:8" ht="33.75" x14ac:dyDescent="0.2">
      <c r="A86" s="109" t="s">
        <v>216</v>
      </c>
      <c r="B86" s="121" t="s">
        <v>217</v>
      </c>
    </row>
    <row r="87" spans="1:8" ht="33.75" x14ac:dyDescent="0.2">
      <c r="A87" s="109" t="s">
        <v>218</v>
      </c>
      <c r="B87" s="121" t="s">
        <v>219</v>
      </c>
    </row>
    <row r="88" spans="1:8" ht="33.75" x14ac:dyDescent="0.2">
      <c r="A88" s="109" t="s">
        <v>220</v>
      </c>
      <c r="B88" s="121" t="s">
        <v>221</v>
      </c>
    </row>
    <row r="89" spans="1:8" ht="45" x14ac:dyDescent="0.2">
      <c r="A89" s="109" t="s">
        <v>223</v>
      </c>
      <c r="B89" s="121" t="s">
        <v>224</v>
      </c>
      <c r="C89" s="110" t="s">
        <v>255</v>
      </c>
      <c r="D89" s="110" t="s">
        <v>155</v>
      </c>
      <c r="E89" s="110" t="s">
        <v>214</v>
      </c>
      <c r="F89" s="110" t="s">
        <v>225</v>
      </c>
      <c r="G89" s="110" t="s">
        <v>328</v>
      </c>
      <c r="H89" s="110" t="s">
        <v>226</v>
      </c>
    </row>
    <row r="90" spans="1:8" ht="45" x14ac:dyDescent="0.2">
      <c r="A90" s="109" t="s">
        <v>227</v>
      </c>
      <c r="B90" s="121" t="s">
        <v>213</v>
      </c>
      <c r="C90" s="110" t="s">
        <v>255</v>
      </c>
      <c r="D90" s="110" t="s">
        <v>155</v>
      </c>
      <c r="E90" s="110" t="s">
        <v>214</v>
      </c>
      <c r="F90" s="110" t="s">
        <v>306</v>
      </c>
      <c r="G90" s="110" t="s">
        <v>215</v>
      </c>
      <c r="H90" s="110" t="s">
        <v>342</v>
      </c>
    </row>
    <row r="91" spans="1:8" ht="33.75" x14ac:dyDescent="0.2">
      <c r="A91" s="109" t="s">
        <v>228</v>
      </c>
      <c r="B91" s="121" t="s">
        <v>213</v>
      </c>
      <c r="C91" s="110" t="s">
        <v>255</v>
      </c>
      <c r="D91" s="110" t="s">
        <v>155</v>
      </c>
      <c r="E91" s="110" t="s">
        <v>214</v>
      </c>
      <c r="F91" s="110" t="s">
        <v>305</v>
      </c>
      <c r="G91" s="110" t="s">
        <v>215</v>
      </c>
      <c r="H91" s="110" t="s">
        <v>348</v>
      </c>
    </row>
    <row r="92" spans="1:8" ht="22.5" x14ac:dyDescent="0.2">
      <c r="A92" s="109" t="s">
        <v>229</v>
      </c>
      <c r="B92" s="121" t="s">
        <v>230</v>
      </c>
      <c r="C92" s="110" t="s">
        <v>42</v>
      </c>
      <c r="D92" s="110" t="s">
        <v>231</v>
      </c>
      <c r="E92" s="110" t="s">
        <v>214</v>
      </c>
      <c r="F92" s="110" t="s">
        <v>316</v>
      </c>
      <c r="G92" s="110" t="s">
        <v>232</v>
      </c>
      <c r="H92" s="110" t="s">
        <v>233</v>
      </c>
    </row>
    <row r="93" spans="1:8" ht="33.75" x14ac:dyDescent="0.2">
      <c r="A93" s="109" t="s">
        <v>234</v>
      </c>
      <c r="B93" s="121" t="s">
        <v>235</v>
      </c>
      <c r="C93" s="110" t="s">
        <v>42</v>
      </c>
      <c r="D93" s="110" t="s">
        <v>178</v>
      </c>
      <c r="E93" s="110" t="s">
        <v>236</v>
      </c>
      <c r="F93" s="110" t="s">
        <v>317</v>
      </c>
      <c r="G93" s="110" t="s">
        <v>325</v>
      </c>
      <c r="H93" s="110" t="s">
        <v>346</v>
      </c>
    </row>
    <row r="94" spans="1:8" ht="33.75" x14ac:dyDescent="0.2">
      <c r="A94" s="109" t="s">
        <v>370</v>
      </c>
      <c r="B94" s="121" t="s">
        <v>235</v>
      </c>
      <c r="C94" s="110" t="s">
        <v>42</v>
      </c>
      <c r="D94" s="110" t="s">
        <v>178</v>
      </c>
      <c r="E94" s="110" t="s">
        <v>236</v>
      </c>
      <c r="F94" s="110" t="s">
        <v>317</v>
      </c>
      <c r="G94" s="110" t="s">
        <v>325</v>
      </c>
      <c r="H94" s="110" t="s">
        <v>346</v>
      </c>
    </row>
    <row r="95" spans="1:8" ht="33.75" x14ac:dyDescent="0.2">
      <c r="A95" s="109" t="s">
        <v>371</v>
      </c>
      <c r="B95" s="121" t="s">
        <v>235</v>
      </c>
      <c r="C95" s="110" t="s">
        <v>195</v>
      </c>
      <c r="D95" s="110" t="s">
        <v>178</v>
      </c>
      <c r="E95" s="110" t="s">
        <v>236</v>
      </c>
      <c r="F95" s="110" t="s">
        <v>372</v>
      </c>
      <c r="G95" s="110" t="s">
        <v>325</v>
      </c>
      <c r="H95" s="110" t="s">
        <v>344</v>
      </c>
    </row>
    <row r="96" spans="1:8" ht="56.25" x14ac:dyDescent="0.2">
      <c r="A96" s="109" t="s">
        <v>373</v>
      </c>
      <c r="B96" s="121" t="s">
        <v>362</v>
      </c>
      <c r="C96" s="110" t="s">
        <v>42</v>
      </c>
      <c r="D96" s="110" t="s">
        <v>374</v>
      </c>
      <c r="E96" s="110" t="s">
        <v>376</v>
      </c>
      <c r="F96" s="110" t="s">
        <v>318</v>
      </c>
      <c r="G96" s="110" t="s">
        <v>325</v>
      </c>
      <c r="H96" s="110"/>
    </row>
    <row r="97" spans="1:8" ht="33.75" x14ac:dyDescent="0.2">
      <c r="A97" s="109" t="s">
        <v>377</v>
      </c>
      <c r="B97" s="121" t="s">
        <v>378</v>
      </c>
    </row>
    <row r="98" spans="1:8" ht="45" x14ac:dyDescent="0.2">
      <c r="A98" s="109" t="s">
        <v>379</v>
      </c>
      <c r="B98" s="121" t="s">
        <v>380</v>
      </c>
      <c r="C98" s="110" t="s">
        <v>42</v>
      </c>
      <c r="D98" s="110" t="s">
        <v>381</v>
      </c>
      <c r="E98" s="110" t="s">
        <v>313</v>
      </c>
      <c r="F98" s="110" t="s">
        <v>319</v>
      </c>
      <c r="G98" s="110" t="s">
        <v>329</v>
      </c>
      <c r="H98" s="110" t="s">
        <v>44</v>
      </c>
    </row>
    <row r="99" spans="1:8" ht="45" x14ac:dyDescent="0.2">
      <c r="A99" s="109" t="s">
        <v>382</v>
      </c>
      <c r="B99" s="121" t="s">
        <v>383</v>
      </c>
      <c r="C99" s="110" t="s">
        <v>42</v>
      </c>
      <c r="D99" s="110" t="s">
        <v>381</v>
      </c>
      <c r="E99" s="110" t="s">
        <v>313</v>
      </c>
      <c r="F99" s="110" t="s">
        <v>319</v>
      </c>
      <c r="G99" s="110" t="s">
        <v>329</v>
      </c>
      <c r="H99" s="110" t="s">
        <v>44</v>
      </c>
    </row>
    <row r="100" spans="1:8" ht="45" x14ac:dyDescent="0.2">
      <c r="A100" s="109" t="s">
        <v>384</v>
      </c>
      <c r="B100" s="121" t="s">
        <v>385</v>
      </c>
      <c r="C100" s="110" t="s">
        <v>42</v>
      </c>
      <c r="D100" s="110" t="s">
        <v>386</v>
      </c>
      <c r="E100" s="110" t="s">
        <v>313</v>
      </c>
      <c r="F100" s="110" t="s">
        <v>319</v>
      </c>
      <c r="G100" s="110" t="s">
        <v>330</v>
      </c>
      <c r="H100" s="110" t="s">
        <v>44</v>
      </c>
    </row>
    <row r="101" spans="1:8" ht="33.75" x14ac:dyDescent="0.2">
      <c r="A101" s="109" t="s">
        <v>387</v>
      </c>
      <c r="B101" s="121" t="s">
        <v>388</v>
      </c>
    </row>
    <row r="102" spans="1:8" ht="45" x14ac:dyDescent="0.2">
      <c r="A102" s="109" t="s">
        <v>389</v>
      </c>
      <c r="B102" s="121" t="s">
        <v>390</v>
      </c>
      <c r="C102" s="110" t="s">
        <v>42</v>
      </c>
      <c r="D102" s="110" t="s">
        <v>381</v>
      </c>
      <c r="E102" s="110" t="s">
        <v>313</v>
      </c>
      <c r="F102" s="110" t="s">
        <v>319</v>
      </c>
      <c r="G102" s="110" t="s">
        <v>329</v>
      </c>
      <c r="H102" s="110" t="s">
        <v>44</v>
      </c>
    </row>
    <row r="103" spans="1:8" ht="45" x14ac:dyDescent="0.2">
      <c r="A103" s="109" t="s">
        <v>391</v>
      </c>
      <c r="B103" s="121" t="s">
        <v>392</v>
      </c>
      <c r="C103" s="110" t="s">
        <v>42</v>
      </c>
      <c r="D103" s="110" t="s">
        <v>381</v>
      </c>
      <c r="E103" s="110" t="s">
        <v>313</v>
      </c>
      <c r="F103" s="110" t="s">
        <v>319</v>
      </c>
      <c r="G103" s="110" t="s">
        <v>329</v>
      </c>
      <c r="H103" s="110" t="s">
        <v>44</v>
      </c>
    </row>
    <row r="104" spans="1:8" ht="33.75" x14ac:dyDescent="0.2">
      <c r="A104" s="109" t="s">
        <v>393</v>
      </c>
      <c r="B104" s="121" t="s">
        <v>394</v>
      </c>
    </row>
    <row r="105" spans="1:8" ht="33.75" x14ac:dyDescent="0.2">
      <c r="A105" s="109" t="s">
        <v>395</v>
      </c>
      <c r="B105" s="121" t="s">
        <v>396</v>
      </c>
    </row>
    <row r="106" spans="1:8" ht="33.75" x14ac:dyDescent="0.2">
      <c r="A106" s="109" t="s">
        <v>397</v>
      </c>
      <c r="B106" s="121" t="s">
        <v>398</v>
      </c>
    </row>
    <row r="107" spans="1:8" ht="33.75" x14ac:dyDescent="0.2">
      <c r="A107" s="109" t="s">
        <v>399</v>
      </c>
      <c r="B107" s="121" t="s">
        <v>400</v>
      </c>
    </row>
    <row r="125" spans="2:8" x14ac:dyDescent="0.2">
      <c r="B125" s="121"/>
      <c r="C125" s="110"/>
      <c r="D125" s="110"/>
      <c r="E125" s="110"/>
      <c r="F125" s="110"/>
      <c r="G125" s="110"/>
      <c r="H125" s="110"/>
    </row>
    <row r="126" spans="2:8" x14ac:dyDescent="0.2">
      <c r="B126" s="121"/>
      <c r="C126" s="110"/>
      <c r="D126" s="110"/>
      <c r="E126" s="110"/>
      <c r="F126" s="110"/>
      <c r="G126" s="110"/>
      <c r="H126" s="110"/>
    </row>
    <row r="127" spans="2:8" x14ac:dyDescent="0.2">
      <c r="B127" s="121"/>
      <c r="C127" s="110"/>
      <c r="D127" s="110"/>
      <c r="E127" s="110"/>
      <c r="F127" s="110"/>
      <c r="G127" s="110"/>
      <c r="H127" s="110"/>
    </row>
    <row r="128" spans="2:8" x14ac:dyDescent="0.2">
      <c r="B128" s="121"/>
      <c r="C128" s="110"/>
      <c r="D128" s="110"/>
      <c r="E128" s="110"/>
      <c r="F128" s="110"/>
      <c r="G128" s="110"/>
      <c r="H128" s="110"/>
    </row>
  </sheetData>
  <phoneticPr fontId="7"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4"/>
  <dimension ref="A1:J51"/>
  <sheetViews>
    <sheetView topLeftCell="C7" zoomScale="150" workbookViewId="0">
      <selection activeCell="D11" sqref="D11"/>
    </sheetView>
  </sheetViews>
  <sheetFormatPr baseColWidth="10" defaultColWidth="12.5703125" defaultRowHeight="14.25" x14ac:dyDescent="0.2"/>
  <cols>
    <col min="1" max="1" width="18.28515625" style="111" customWidth="1"/>
    <col min="2" max="2" width="11.7109375" style="111" bestFit="1" customWidth="1"/>
    <col min="3" max="3" width="36.85546875" style="111" customWidth="1"/>
    <col min="4" max="4" width="37" style="113" customWidth="1"/>
    <col min="5" max="5" width="36.85546875" style="113" customWidth="1"/>
    <col min="6" max="7" width="11.5703125" style="113" bestFit="1" customWidth="1"/>
    <col min="8" max="8" width="36.7109375" style="113" customWidth="1"/>
    <col min="9" max="9" width="7.42578125" style="113" customWidth="1"/>
    <col min="10" max="16384" width="12.5703125" style="113"/>
  </cols>
  <sheetData>
    <row r="1" spans="1:10" ht="51" x14ac:dyDescent="0.2">
      <c r="A1" s="111">
        <v>4</v>
      </c>
      <c r="B1" s="112" t="s">
        <v>442</v>
      </c>
      <c r="C1" s="112" t="s">
        <v>443</v>
      </c>
      <c r="D1" s="112" t="s">
        <v>444</v>
      </c>
      <c r="E1" s="112" t="s">
        <v>445</v>
      </c>
      <c r="F1" s="112" t="s">
        <v>446</v>
      </c>
      <c r="G1" s="112" t="s">
        <v>447</v>
      </c>
      <c r="H1" s="112" t="s">
        <v>448</v>
      </c>
    </row>
    <row r="2" spans="1:10" x14ac:dyDescent="0.2">
      <c r="A2" s="113"/>
      <c r="B2" s="117"/>
      <c r="C2" s="117"/>
      <c r="D2" s="117"/>
      <c r="E2" s="117"/>
      <c r="F2" s="117"/>
      <c r="G2" s="117"/>
      <c r="H2" s="117"/>
      <c r="I2" s="117"/>
      <c r="J2" s="117"/>
    </row>
    <row r="3" spans="1:10" ht="38.25" x14ac:dyDescent="0.2">
      <c r="A3" s="111" t="s">
        <v>449</v>
      </c>
      <c r="B3" s="118"/>
      <c r="C3" s="118"/>
      <c r="D3" s="117"/>
      <c r="E3" s="118" t="s">
        <v>407</v>
      </c>
      <c r="F3" s="117"/>
      <c r="G3" s="117"/>
      <c r="H3" s="117"/>
      <c r="I3" s="117"/>
      <c r="J3" s="117"/>
    </row>
    <row r="4" spans="1:10" ht="56.25" x14ac:dyDescent="0.2">
      <c r="A4" s="111" t="s">
        <v>450</v>
      </c>
      <c r="B4" s="118"/>
      <c r="C4" s="116" t="s">
        <v>408</v>
      </c>
      <c r="D4" s="116" t="s">
        <v>352</v>
      </c>
      <c r="E4" s="117"/>
      <c r="F4" s="117"/>
      <c r="G4" s="117"/>
      <c r="H4" s="117"/>
      <c r="I4" s="117"/>
      <c r="J4" s="117"/>
    </row>
    <row r="5" spans="1:10" ht="54" x14ac:dyDescent="0.2">
      <c r="A5" s="111" t="s">
        <v>451</v>
      </c>
      <c r="B5" s="118"/>
      <c r="C5" s="116" t="s">
        <v>409</v>
      </c>
      <c r="D5" s="116" t="s">
        <v>410</v>
      </c>
      <c r="E5" s="117"/>
      <c r="F5" s="117"/>
      <c r="G5" s="117"/>
      <c r="H5" s="117"/>
      <c r="I5" s="117"/>
      <c r="J5" s="117"/>
    </row>
    <row r="6" spans="1:10" ht="52.5" x14ac:dyDescent="0.2">
      <c r="A6" s="115" t="s">
        <v>452</v>
      </c>
      <c r="B6" s="118"/>
      <c r="C6" s="116" t="s">
        <v>411</v>
      </c>
      <c r="D6" s="116" t="s">
        <v>412</v>
      </c>
      <c r="E6" s="117"/>
      <c r="F6" s="117"/>
      <c r="G6" s="117"/>
      <c r="H6" s="117"/>
      <c r="I6" s="117"/>
      <c r="J6" s="117"/>
    </row>
    <row r="7" spans="1:10" ht="51" x14ac:dyDescent="0.2">
      <c r="A7" s="111" t="s">
        <v>453</v>
      </c>
      <c r="B7" s="118"/>
      <c r="C7" s="119" t="s">
        <v>349</v>
      </c>
      <c r="D7" s="119" t="s">
        <v>413</v>
      </c>
      <c r="E7" s="117"/>
      <c r="F7" s="117"/>
      <c r="G7" s="117"/>
      <c r="H7" s="117"/>
      <c r="I7" s="117"/>
      <c r="J7" s="117"/>
    </row>
    <row r="8" spans="1:10" ht="76.5" x14ac:dyDescent="0.2">
      <c r="A8" s="111" t="s">
        <v>414</v>
      </c>
      <c r="B8" s="118"/>
      <c r="C8" s="120"/>
      <c r="D8" s="120" t="s">
        <v>350</v>
      </c>
      <c r="E8" s="117"/>
      <c r="F8" s="117"/>
      <c r="G8" s="117"/>
      <c r="H8" s="117"/>
      <c r="I8" s="117"/>
      <c r="J8" s="117"/>
    </row>
    <row r="9" spans="1:10" ht="51" x14ac:dyDescent="0.2">
      <c r="A9" s="111" t="s">
        <v>415</v>
      </c>
      <c r="B9" s="118"/>
      <c r="C9" s="120"/>
      <c r="D9" s="120" t="s">
        <v>351</v>
      </c>
      <c r="E9" s="117"/>
      <c r="F9" s="117"/>
      <c r="G9" s="117"/>
      <c r="H9" s="117"/>
      <c r="I9" s="117"/>
      <c r="J9" s="117"/>
    </row>
    <row r="10" spans="1:10" ht="56.25" x14ac:dyDescent="0.2">
      <c r="A10" s="111" t="s">
        <v>416</v>
      </c>
      <c r="B10" s="118"/>
      <c r="C10" s="120"/>
      <c r="D10" s="120" t="s">
        <v>353</v>
      </c>
      <c r="E10" s="117"/>
      <c r="F10" s="117"/>
      <c r="G10" s="117"/>
      <c r="H10" s="117"/>
      <c r="I10" s="117"/>
      <c r="J10" s="117"/>
    </row>
    <row r="11" spans="1:10" ht="51" x14ac:dyDescent="0.2">
      <c r="A11" s="111" t="s">
        <v>417</v>
      </c>
      <c r="B11" s="118"/>
      <c r="C11" s="120"/>
      <c r="D11" s="120" t="s">
        <v>418</v>
      </c>
      <c r="E11" s="117"/>
      <c r="F11" s="117"/>
      <c r="G11" s="117"/>
      <c r="H11" s="117"/>
      <c r="I11" s="117"/>
      <c r="J11" s="117"/>
    </row>
    <row r="12" spans="1:10" ht="51" x14ac:dyDescent="0.2">
      <c r="A12" s="111" t="s">
        <v>419</v>
      </c>
      <c r="B12" s="118"/>
      <c r="C12" s="120"/>
      <c r="D12" s="120"/>
      <c r="E12" s="117"/>
      <c r="F12" s="117"/>
      <c r="G12" s="117"/>
      <c r="H12" s="118" t="s">
        <v>420</v>
      </c>
      <c r="I12" s="117"/>
      <c r="J12" s="117"/>
    </row>
    <row r="13" spans="1:10" ht="63.75" x14ac:dyDescent="0.2">
      <c r="A13" s="111" t="s">
        <v>421</v>
      </c>
      <c r="B13" s="118"/>
      <c r="C13" s="120"/>
      <c r="D13" s="120" t="s">
        <v>422</v>
      </c>
      <c r="E13" s="117"/>
      <c r="F13" s="117"/>
      <c r="G13" s="117"/>
      <c r="H13" s="118"/>
      <c r="I13" s="117"/>
      <c r="J13" s="117"/>
    </row>
    <row r="14" spans="1:10" ht="63.75" x14ac:dyDescent="0.2">
      <c r="A14" s="111" t="s">
        <v>423</v>
      </c>
      <c r="B14" s="118"/>
      <c r="C14" s="120"/>
      <c r="D14" s="120" t="s">
        <v>424</v>
      </c>
      <c r="E14" s="117"/>
      <c r="F14" s="117"/>
      <c r="G14" s="117"/>
      <c r="H14" s="118"/>
      <c r="I14" s="117"/>
      <c r="J14" s="117"/>
    </row>
    <row r="15" spans="1:10" ht="63.75" x14ac:dyDescent="0.2">
      <c r="A15" s="111" t="s">
        <v>425</v>
      </c>
      <c r="B15" s="118"/>
      <c r="C15" s="120"/>
      <c r="D15" s="120"/>
      <c r="E15" s="117"/>
      <c r="F15" s="117"/>
      <c r="G15" s="117"/>
      <c r="H15" s="118" t="s">
        <v>420</v>
      </c>
      <c r="I15" s="117"/>
      <c r="J15" s="117"/>
    </row>
    <row r="16" spans="1:10" ht="63.75" x14ac:dyDescent="0.2">
      <c r="A16" s="111" t="s">
        <v>426</v>
      </c>
      <c r="B16" s="118"/>
      <c r="C16" s="120"/>
      <c r="D16" s="120"/>
      <c r="E16" s="117"/>
      <c r="F16" s="117"/>
      <c r="G16" s="117"/>
      <c r="H16" s="118" t="s">
        <v>427</v>
      </c>
      <c r="I16" s="117"/>
      <c r="J16" s="117"/>
    </row>
    <row r="17" spans="1:10" ht="51" x14ac:dyDescent="0.2">
      <c r="A17" s="111" t="s">
        <v>428</v>
      </c>
      <c r="B17" s="118"/>
      <c r="C17" s="120"/>
      <c r="D17" s="120" t="s">
        <v>441</v>
      </c>
      <c r="E17" s="117"/>
      <c r="F17" s="117"/>
      <c r="G17" s="117"/>
      <c r="H17" s="118"/>
      <c r="I17" s="117"/>
      <c r="J17" s="117"/>
    </row>
    <row r="18" spans="1:10" x14ac:dyDescent="0.2">
      <c r="D18" s="114"/>
      <c r="E18" s="114"/>
      <c r="F18" s="114"/>
      <c r="G18" s="114"/>
      <c r="H18" s="114"/>
    </row>
    <row r="19" spans="1:10" x14ac:dyDescent="0.2">
      <c r="D19" s="114"/>
      <c r="E19" s="114"/>
      <c r="F19" s="114"/>
      <c r="G19" s="114"/>
      <c r="H19" s="114"/>
    </row>
    <row r="20" spans="1:10" x14ac:dyDescent="0.2">
      <c r="D20" s="114"/>
      <c r="E20" s="114"/>
      <c r="F20" s="114"/>
      <c r="G20" s="114"/>
      <c r="H20" s="114"/>
    </row>
    <row r="21" spans="1:10" x14ac:dyDescent="0.2">
      <c r="D21" s="114"/>
      <c r="E21" s="114"/>
      <c r="F21" s="114"/>
      <c r="G21" s="114"/>
      <c r="H21" s="114"/>
    </row>
    <row r="22" spans="1:10" x14ac:dyDescent="0.2">
      <c r="D22" s="114"/>
      <c r="E22" s="114"/>
      <c r="F22" s="114"/>
      <c r="G22" s="114"/>
      <c r="H22" s="114"/>
    </row>
    <row r="23" spans="1:10" x14ac:dyDescent="0.2">
      <c r="D23" s="114"/>
      <c r="E23" s="114"/>
      <c r="F23" s="114"/>
      <c r="G23" s="114"/>
      <c r="H23" s="114"/>
    </row>
    <row r="24" spans="1:10" x14ac:dyDescent="0.2">
      <c r="D24" s="114"/>
      <c r="E24" s="114"/>
      <c r="F24" s="114"/>
      <c r="G24" s="114"/>
      <c r="H24" s="114"/>
    </row>
    <row r="25" spans="1:10" x14ac:dyDescent="0.2">
      <c r="D25" s="114"/>
      <c r="E25" s="114"/>
      <c r="F25" s="114"/>
      <c r="G25" s="114"/>
      <c r="H25" s="114"/>
    </row>
    <row r="26" spans="1:10" x14ac:dyDescent="0.2">
      <c r="D26" s="114"/>
      <c r="E26" s="114"/>
      <c r="F26" s="114"/>
      <c r="G26" s="114"/>
      <c r="H26" s="114"/>
    </row>
    <row r="27" spans="1:10" x14ac:dyDescent="0.2">
      <c r="D27" s="114"/>
      <c r="E27" s="114"/>
      <c r="F27" s="114"/>
      <c r="G27" s="114"/>
      <c r="H27" s="114"/>
    </row>
    <row r="28" spans="1:10" x14ac:dyDescent="0.2">
      <c r="D28" s="114"/>
      <c r="E28" s="114"/>
      <c r="F28" s="114"/>
      <c r="G28" s="114"/>
      <c r="H28" s="114"/>
    </row>
    <row r="51" ht="14.25" customHeight="1" x14ac:dyDescent="0.2"/>
  </sheetData>
  <phoneticPr fontId="7" type="noConversion"/>
  <pageMargins left="0.78740157499999996" right="0.78740157499999996" top="0.984251969" bottom="0.984251969" header="0.4921259845" footer="0.4921259845"/>
  <pageSetup paperSize="18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Form1_Situation</vt:lpstr>
      <vt:lpstr>Form1_Fotoprotokoll</vt:lpstr>
      <vt:lpstr>Form2</vt:lpstr>
      <vt:lpstr>Form 3</vt:lpstr>
      <vt:lpstr>Form 5</vt:lpstr>
      <vt:lpstr>Form 6</vt:lpstr>
      <vt:lpstr>Minimalprofil</vt:lpstr>
      <vt:lpstr>Naturgefahr</vt:lpstr>
    </vt:vector>
  </TitlesOfParts>
  <Company>Kantonale 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Kessler</dc:creator>
  <cp:lastModifiedBy>Durner Tomas, WEU-AWN-WAA</cp:lastModifiedBy>
  <cp:lastPrinted>2013-10-22T05:23:07Z</cp:lastPrinted>
  <dcterms:created xsi:type="dcterms:W3CDTF">2006-12-13T11:30:50Z</dcterms:created>
  <dcterms:modified xsi:type="dcterms:W3CDTF">2024-09-23T07:26:33Z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2024-09-09T09:02:52Z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26da6bb9-3421-4db8-bf01-dea1e2a5ec3d</vt:lpwstr>
  </property>
  <property fmtid="{D5CDD505-2E9C-101B-9397-08002B2CF9AE}" pid="8" name="MSIP_Label_74fdd986-87d9-48c6-acda-407b1ab5fef0_ContentBits">
    <vt:lpwstr>0</vt:lpwstr>
  </property>
</Properties>
</file>